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5600" windowHeight="10545"/>
  </bookViews>
  <sheets>
    <sheet name="Tổng hợp chung" sheetId="1" r:id="rId1"/>
    <sheet name="1" sheetId="2" r:id="rId2"/>
    <sheet name="2" sheetId="3" r:id="rId3"/>
  </sheets>
  <externalReferences>
    <externalReference r:id="rId4"/>
  </externalReferences>
  <definedNames>
    <definedName name="_xlnm._FilterDatabase" localSheetId="1" hidden="1">'1'!#REF!</definedName>
    <definedName name="_xlnm.Print_Titles" localSheetId="1">'1'!#REF!,'1'!#REF!</definedName>
    <definedName name="_xlnm.Print_Titles" localSheetId="2">'2'!#REF!</definedName>
  </definedNames>
  <calcPr calcId="144525" iterate="1"/>
</workbook>
</file>

<file path=xl/calcChain.xml><?xml version="1.0" encoding="utf-8"?>
<calcChain xmlns="http://schemas.openxmlformats.org/spreadsheetml/2006/main">
  <c r="C33" i="1" l="1"/>
  <c r="C32" i="1"/>
  <c r="F34" i="1" s="1"/>
  <c r="C31" i="1"/>
  <c r="H28" i="1"/>
  <c r="C24" i="1"/>
  <c r="C23" i="1"/>
  <c r="C19" i="1"/>
  <c r="C18" i="1"/>
  <c r="C14" i="1"/>
  <c r="C13" i="1"/>
  <c r="C10" i="1"/>
  <c r="C9" i="1"/>
  <c r="C8" i="1"/>
  <c r="C7" i="1" l="1"/>
  <c r="E11" i="1" s="1"/>
</calcChain>
</file>

<file path=xl/sharedStrings.xml><?xml version="1.0" encoding="utf-8"?>
<sst xmlns="http://schemas.openxmlformats.org/spreadsheetml/2006/main" count="65" uniqueCount="63">
  <si>
    <t>STT</t>
  </si>
  <si>
    <t>SỐ LIỆU CHUNG</t>
  </si>
  <si>
    <t>Số lượng</t>
  </si>
  <si>
    <t>Ghi chú</t>
  </si>
  <si>
    <t>TK, PK, TBM, PBM, GV.</t>
  </si>
  <si>
    <t>GVKN, CBKN</t>
  </si>
  <si>
    <t>TG,TGKN,CVKN</t>
  </si>
  <si>
    <t>5.1.</t>
  </si>
  <si>
    <t>5.2.</t>
  </si>
  <si>
    <t>6.1.</t>
  </si>
  <si>
    <t>6.2.</t>
  </si>
  <si>
    <t>SỐ LIỆU SINH HOẠT</t>
  </si>
  <si>
    <t>Họp bộ môn</t>
  </si>
  <si>
    <t>1.1.</t>
  </si>
  <si>
    <t>Số bộ môn họp đủ giờ</t>
  </si>
  <si>
    <t>Họp đủ giờ: 4 giờ/tháng</t>
  </si>
  <si>
    <t>1.2.</t>
  </si>
  <si>
    <t>Số bộ môn họp vượt giờ</t>
  </si>
  <si>
    <t>1.3.</t>
  </si>
  <si>
    <t>Số bộ môn họp thiếu giờ</t>
  </si>
  <si>
    <t>1.4.</t>
  </si>
  <si>
    <t>Số bộ môn không họp</t>
  </si>
  <si>
    <t>(Danh sách bộ môn không họp:  Dược liệu - Dược cổ truyền - Thực vật dược, Đường lối ĐCSVN-Mác-Lênin.</t>
  </si>
  <si>
    <t>Thao giảng</t>
  </si>
  <si>
    <t>2.1.</t>
  </si>
  <si>
    <t>Số GV thao giảng:</t>
  </si>
  <si>
    <t>2.2.</t>
  </si>
  <si>
    <t>Số trợ giảng thao giảng</t>
  </si>
  <si>
    <t>2.3.</t>
  </si>
  <si>
    <t>Số bộ môn không tổ chức thao giảng:</t>
  </si>
  <si>
    <t>(Danh sách bộ môn không tổ chức thao giảng: Tài chính-Ngân hàng, Lữ hành quốc tế, Quan hệ quốc tế, CMU, Kỹ thuật cơ sở, Công nghệ xây dựng, Xây dựng cầu đường, Cơ sở kiến trúc &amp; nội thất, Kiến trúc và quy hoạch, Cơ sở Tin học &amp; Hệ thống thông tin, Kỹ thuật mạng, Quản lý tài nguyên &amp; môi trường, Vật lý, Tin học, Kỹ năng nghề nghiệp.</t>
  </si>
  <si>
    <t>Dự giờ:</t>
  </si>
  <si>
    <t>3.1.</t>
  </si>
  <si>
    <t>Số GV dự giờ:</t>
  </si>
  <si>
    <t>3.2.</t>
  </si>
  <si>
    <t>Số trợ giảng dự giờ:</t>
  </si>
  <si>
    <t>3.3.</t>
  </si>
  <si>
    <t>Số bộ môn không tổ chức dự giờ</t>
  </si>
  <si>
    <t>(Danh sách bộ môn không tổ chức dự giờ: Lữ hành quốc tế,Cơ sở kiến trúc &amp; nội thất,Kiến trúc và quy hoạch, Kỹ thuật mạng, Vật lý.</t>
  </si>
  <si>
    <t>CVHT</t>
  </si>
  <si>
    <t>4.1.</t>
  </si>
  <si>
    <t>Tổng số lượt CVHT/HL:</t>
  </si>
  <si>
    <t>4.2.</t>
  </si>
  <si>
    <t>Tổng số lớp có QĐ nhưng GV không thực hiện nhiệm vụ CVHT</t>
  </si>
  <si>
    <t>Họp sau giao ban</t>
  </si>
  <si>
    <t>Số khoa tổ chức họp</t>
  </si>
  <si>
    <t>Số phòng/ban/trung tâm tổ chức họp</t>
  </si>
  <si>
    <t>Ts Đvị</t>
  </si>
  <si>
    <t>5.3.</t>
  </si>
  <si>
    <t>Số đơn vị không tổ chức họp</t>
  </si>
  <si>
    <t>Không tính 2 đơn vị có Tờ trình riêng.</t>
  </si>
  <si>
    <t>(Danh sách đơn vị không tổ chức họp: 
-Các Khoa: CNTT, Xây dựng, QTKD.
-Các Phòng: Kế hoạch-Tài chính, Tổ chức, Quan hệ quốc tế.
-Các Trung tâm: GDTC&amp;QP, Đào tạo TT &amp; Bằng 2, Studio Siver Swallows, Đồ họa &amp; mỹ thuật, Khởi nghiệp, Huấn luyện và Khảo thí; 
-Các đơn vị khác: Viện nghiên cứu và phát triển công nghệ cao, Viện Nghiên cứu kinh tế xã hội, VP Hội đồng quản trị, VP Tòa soạn Tạp chí KH&amp;CN, VP Đoàn Thanh niên.</t>
  </si>
  <si>
    <t>Số liệu khác</t>
  </si>
  <si>
    <t>6.3.</t>
  </si>
  <si>
    <t xml:space="preserve">              TRƯỞNG PHÒNG</t>
  </si>
  <si>
    <t xml:space="preserve">             Ths. Trần Văn Hùng</t>
  </si>
  <si>
    <t>TRƯỜNG ĐẠI HỌC DUY TÂN</t>
  </si>
  <si>
    <t xml:space="preserve">     PHÒNG THANH TRA</t>
  </si>
  <si>
    <t xml:space="preserve">   Đà Nẵng, ngày 21 tháng 11 năm 2017</t>
  </si>
  <si>
    <t>TỔNG HỢP SỐ LIỆU KIỂM TRA THÁNG 11/2017.</t>
  </si>
  <si>
    <t xml:space="preserve">Số GV chuyên không tham gia hoạt động chuyên môn </t>
  </si>
  <si>
    <t xml:space="preserve">Số GV kiêm nhiệm không tham gia hoạt động chuyên môn </t>
  </si>
  <si>
    <t xml:space="preserve">Số trợ giảng không tham gia hoạt động chuyên môn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</si>
</sst>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3"/>
      <color rgb="FF7030A0"/>
      <name val="Times New Roman"/>
      <family val="1"/>
    </font>
    <font>
      <b/>
      <sz val="14"/>
      <name val="Times New Roman"/>
      <family val="1"/>
    </font>
    <font>
      <b/>
      <sz val="13"/>
      <color rgb="FFC0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Times New Roman"/>
      <family val="1"/>
    </font>
    <font>
      <b/>
      <sz val="11"/>
      <color rgb="FFC0000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</cellStyleXfs>
  <cellXfs count="64">
    <xf numFmtId="0" fontId="0" fillId="0" borderId="0" xfId="0"/>
    <xf numFmtId="0" fontId="3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9" fillId="0" borderId="0" xfId="2" applyFont="1" applyFill="1" applyAlignment="1">
      <alignment vertical="center"/>
    </xf>
    <xf numFmtId="0" fontId="9" fillId="0" borderId="0" xfId="2" applyFont="1" applyAlignment="1">
      <alignment vertical="center"/>
    </xf>
    <xf numFmtId="0" fontId="6" fillId="0" borderId="0" xfId="2" applyFont="1" applyFill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0" fontId="28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6" fillId="0" borderId="0" xfId="2" applyFont="1" applyFill="1" applyAlignment="1">
      <alignment horizontal="center" vertical="center"/>
    </xf>
    <xf numFmtId="0" fontId="23" fillId="0" borderId="0" xfId="2" applyFont="1" applyFill="1" applyAlignment="1">
      <alignment horizontal="center" vertical="center" wrapText="1"/>
    </xf>
    <xf numFmtId="0" fontId="18" fillId="0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1" fontId="19" fillId="3" borderId="0" xfId="2" applyNumberFormat="1" applyFont="1" applyFill="1" applyAlignment="1">
      <alignment horizontal="center" vertical="center"/>
    </xf>
    <xf numFmtId="1" fontId="18" fillId="3" borderId="0" xfId="2" applyNumberFormat="1" applyFont="1" applyFill="1" applyAlignment="1">
      <alignment horizontal="center" vertical="center"/>
    </xf>
    <xf numFmtId="0" fontId="20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20" fillId="0" borderId="0" xfId="2" applyFont="1" applyAlignment="1">
      <alignment horizontal="left" vertical="center"/>
    </xf>
    <xf numFmtId="0" fontId="21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9" fillId="2" borderId="0" xfId="2" applyFont="1" applyFill="1" applyAlignment="1">
      <alignment horizontal="center" vertical="center"/>
    </xf>
    <xf numFmtId="0" fontId="8" fillId="0" borderId="0" xfId="3" applyFont="1"/>
    <xf numFmtId="0" fontId="1" fillId="0" borderId="0" xfId="3" applyFont="1"/>
    <xf numFmtId="0" fontId="8" fillId="0" borderId="0" xfId="3" applyFont="1" applyAlignment="1">
      <alignment horizontal="left" wrapText="1"/>
    </xf>
    <xf numFmtId="0" fontId="8" fillId="0" borderId="0" xfId="3" applyFont="1" applyAlignment="1"/>
    <xf numFmtId="0" fontId="21" fillId="0" borderId="0" xfId="3" applyFont="1" applyAlignment="1">
      <alignment horizontal="center"/>
    </xf>
    <xf numFmtId="0" fontId="29" fillId="0" borderId="0" xfId="3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27" fillId="0" borderId="0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3" fillId="0" borderId="0" xfId="3" applyFont="1" applyBorder="1" applyAlignment="1">
      <alignment horizontal="center" vertical="center"/>
    </xf>
  </cellXfs>
  <cellStyles count="5">
    <cellStyle name="Normal" xfId="0" builtinId="0"/>
    <cellStyle name="Normal 2" xfId="2"/>
    <cellStyle name="Normal 3" xfId="3"/>
    <cellStyle name="Normal 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3236595</xdr:colOff>
      <xdr:row>1</xdr:row>
      <xdr:rowOff>247650</xdr:rowOff>
    </xdr:from>
    <xdr:to>
      <xdr:col>2</xdr:col>
      <xdr:colOff>95296</xdr:colOff>
      <xdr:row>1</xdr:row>
      <xdr:rowOff>247650</xdr:rowOff>
    </xdr:to>
    <xdr:cxnSp macro="">
      <xdr:nvCxnSpPr>
        <xdr:cNvPr id="2" name="Straight Connector 1"/>
        <xdr:cNvCxnSpPr/>
      </xdr:nvCxnSpPr>
      <xdr:spPr>
        <a:xfrm>
          <a:off x="3684270" y="561975"/>
          <a:ext cx="145927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AO/AA.%20SINH%20HOAT%20BM/GOC_TK%20SHCM%20T11_2511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ổng hợp chung-Trưởng Phòng"/>
      <sheetName val="SHCM Thang 11.2017"/>
      <sheetName val="Hop SGB Thang 11.2017"/>
      <sheetName val="1. TONG HOP"/>
      <sheetName val="3.1 KHOA_CVHT"/>
      <sheetName val="3.2 KHOA_TG"/>
      <sheetName val="3.3 KHOA_DG"/>
      <sheetName val="3.4 KHOA_HBM"/>
      <sheetName val="4.1 BM_CVHT"/>
      <sheetName val="4.2. BM_TG"/>
      <sheetName val="4.3 BM_DG "/>
      <sheetName val="4.4 BM_HBM"/>
      <sheetName val="5.1 GV_CVHT"/>
      <sheetName val="5.2 GV_TG"/>
      <sheetName val="5.3 GV_DG"/>
      <sheetName val="5.4 GV_HBM"/>
      <sheetName val="6. GV_HN"/>
      <sheetName val="Thinh giang"/>
      <sheetName val="HỌP TBM"/>
    </sheetNames>
    <sheetDataSet>
      <sheetData sheetId="0"/>
      <sheetData sheetId="1">
        <row r="1295">
          <cell r="BO1295">
            <v>653</v>
          </cell>
          <cell r="BZ1295">
            <v>433</v>
          </cell>
          <cell r="CD1295">
            <v>67</v>
          </cell>
          <cell r="CJ1295">
            <v>249</v>
          </cell>
          <cell r="CL1295">
            <v>12</v>
          </cell>
          <cell r="CM1295">
            <v>14</v>
          </cell>
          <cell r="CN1295">
            <v>2</v>
          </cell>
          <cell r="CQ1295">
            <v>77</v>
          </cell>
          <cell r="CR1295">
            <v>49</v>
          </cell>
          <cell r="CS1295">
            <v>26</v>
          </cell>
        </row>
        <row r="1296">
          <cell r="BS1296">
            <v>1558</v>
          </cell>
          <cell r="CC1296">
            <v>28</v>
          </cell>
          <cell r="CI1296">
            <v>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9"/>
  <sheetViews>
    <sheetView tabSelected="1" zoomScaleNormal="100" workbookViewId="0">
      <selection activeCell="A2" sqref="A2:D2"/>
    </sheetView>
  </sheetViews>
  <sheetFormatPr defaultColWidth="9.125" defaultRowHeight="24.95" customHeight="1" x14ac:dyDescent="0.2"/>
  <cols>
    <col min="1" max="1" width="5.875" style="13" customWidth="1"/>
    <col min="2" max="2" width="60.375" style="14" customWidth="1"/>
    <col min="3" max="3" width="11.375" style="13" customWidth="1"/>
    <col min="4" max="4" width="35" style="12" customWidth="1"/>
    <col min="5" max="8" width="9.125" style="1" hidden="1" customWidth="1"/>
    <col min="9" max="16384" width="9.125" style="1"/>
  </cols>
  <sheetData>
    <row r="1" spans="1:5" ht="17.25" customHeight="1" x14ac:dyDescent="0.2">
      <c r="A1" s="59" t="s">
        <v>56</v>
      </c>
      <c r="B1" s="59"/>
      <c r="C1" s="59"/>
      <c r="D1" s="59"/>
    </row>
    <row r="2" spans="1:5" ht="15.75" customHeight="1" x14ac:dyDescent="0.2">
      <c r="A2" s="63" t="s">
        <v>57</v>
      </c>
      <c r="B2" s="63"/>
      <c r="C2" s="63"/>
      <c r="D2" s="63"/>
    </row>
    <row r="3" spans="1:5" ht="35.25" customHeight="1" x14ac:dyDescent="0.2">
      <c r="A3" s="58" t="s">
        <v>59</v>
      </c>
      <c r="B3" s="58"/>
      <c r="C3" s="58"/>
      <c r="D3" s="58"/>
    </row>
    <row r="4" spans="1:5" ht="24.95" customHeight="1" x14ac:dyDescent="0.2">
      <c r="A4" s="2" t="s">
        <v>0</v>
      </c>
      <c r="B4" s="3" t="s">
        <v>1</v>
      </c>
      <c r="C4" s="2" t="s">
        <v>2</v>
      </c>
      <c r="D4" s="3" t="s">
        <v>3</v>
      </c>
    </row>
    <row r="5" spans="1:5" ht="24.95" customHeight="1" x14ac:dyDescent="0.2">
      <c r="A5" s="2" t="s">
        <v>0</v>
      </c>
      <c r="B5" s="3" t="s">
        <v>11</v>
      </c>
      <c r="C5" s="2" t="s">
        <v>2</v>
      </c>
      <c r="D5" s="5"/>
    </row>
    <row r="6" spans="1:5" ht="24.95" customHeight="1" x14ac:dyDescent="0.2">
      <c r="A6" s="2">
        <v>1</v>
      </c>
      <c r="B6" s="4" t="s">
        <v>12</v>
      </c>
      <c r="C6" s="8"/>
      <c r="D6" s="9"/>
    </row>
    <row r="7" spans="1:5" ht="24.95" customHeight="1" x14ac:dyDescent="0.2">
      <c r="A7" s="10" t="s">
        <v>13</v>
      </c>
      <c r="B7" s="11" t="s">
        <v>14</v>
      </c>
      <c r="C7" s="8">
        <f>60-SUM(C8:C10)</f>
        <v>32</v>
      </c>
      <c r="D7" s="5" t="s">
        <v>15</v>
      </c>
    </row>
    <row r="8" spans="1:5" ht="24.95" customHeight="1" x14ac:dyDescent="0.2">
      <c r="A8" s="10" t="s">
        <v>16</v>
      </c>
      <c r="B8" s="11" t="s">
        <v>17</v>
      </c>
      <c r="C8" s="8">
        <f>'[1]SHCM Thang 11.2017'!CL1295</f>
        <v>12</v>
      </c>
      <c r="D8" s="5"/>
    </row>
    <row r="9" spans="1:5" ht="24.95" customHeight="1" x14ac:dyDescent="0.2">
      <c r="A9" s="10" t="s">
        <v>18</v>
      </c>
      <c r="B9" s="11" t="s">
        <v>19</v>
      </c>
      <c r="C9" s="8">
        <f>'[1]SHCM Thang 11.2017'!CM1295</f>
        <v>14</v>
      </c>
      <c r="D9" s="5"/>
      <c r="E9" s="1">
        <v>2</v>
      </c>
    </row>
    <row r="10" spans="1:5" ht="24.95" customHeight="1" x14ac:dyDescent="0.2">
      <c r="A10" s="10" t="s">
        <v>20</v>
      </c>
      <c r="B10" s="11" t="s">
        <v>21</v>
      </c>
      <c r="C10" s="8">
        <f>'[1]SHCM Thang 11.2017'!CN1295</f>
        <v>2</v>
      </c>
      <c r="D10" s="5"/>
    </row>
    <row r="11" spans="1:5" ht="48" customHeight="1" x14ac:dyDescent="0.2">
      <c r="A11" s="2"/>
      <c r="B11" s="6" t="s">
        <v>22</v>
      </c>
      <c r="C11" s="2"/>
      <c r="D11" s="5"/>
      <c r="E11" s="1">
        <f>SUM(C7:C10)</f>
        <v>60</v>
      </c>
    </row>
    <row r="12" spans="1:5" ht="24.95" customHeight="1" x14ac:dyDescent="0.2">
      <c r="A12" s="2">
        <v>2</v>
      </c>
      <c r="B12" s="4" t="s">
        <v>23</v>
      </c>
      <c r="C12" s="2"/>
      <c r="D12" s="5"/>
    </row>
    <row r="13" spans="1:5" ht="24.95" customHeight="1" x14ac:dyDescent="0.2">
      <c r="A13" s="10" t="s">
        <v>24</v>
      </c>
      <c r="B13" s="11" t="s">
        <v>25</v>
      </c>
      <c r="C13" s="2">
        <f>'[1]SHCM Thang 11.2017'!CD1295</f>
        <v>67</v>
      </c>
    </row>
    <row r="14" spans="1:5" ht="24.95" customHeight="1" x14ac:dyDescent="0.2">
      <c r="A14" s="10" t="s">
        <v>26</v>
      </c>
      <c r="B14" s="11" t="s">
        <v>27</v>
      </c>
      <c r="C14" s="2">
        <f>'[1]SHCM Thang 11.2017'!CC1296</f>
        <v>28</v>
      </c>
      <c r="D14" s="5"/>
    </row>
    <row r="15" spans="1:5" ht="24.95" customHeight="1" x14ac:dyDescent="0.2">
      <c r="A15" s="10" t="s">
        <v>28</v>
      </c>
      <c r="B15" s="11" t="s">
        <v>29</v>
      </c>
      <c r="C15" s="2">
        <v>15</v>
      </c>
      <c r="D15" s="5"/>
    </row>
    <row r="16" spans="1:5" ht="130.5" customHeight="1" x14ac:dyDescent="0.2">
      <c r="A16" s="2"/>
      <c r="B16" s="6" t="s">
        <v>30</v>
      </c>
      <c r="C16" s="2"/>
      <c r="D16" s="5"/>
    </row>
    <row r="17" spans="1:8" ht="24.95" customHeight="1" x14ac:dyDescent="0.2">
      <c r="A17" s="2">
        <v>3</v>
      </c>
      <c r="B17" s="4" t="s">
        <v>31</v>
      </c>
      <c r="C17" s="2"/>
      <c r="D17" s="5"/>
    </row>
    <row r="18" spans="1:8" ht="24.95" customHeight="1" x14ac:dyDescent="0.2">
      <c r="A18" s="2" t="s">
        <v>32</v>
      </c>
      <c r="B18" s="11" t="s">
        <v>33</v>
      </c>
      <c r="C18" s="2">
        <f>'[1]SHCM Thang 11.2017'!CJ1295</f>
        <v>249</v>
      </c>
      <c r="D18" s="5"/>
    </row>
    <row r="19" spans="1:8" ht="24.95" customHeight="1" x14ac:dyDescent="0.2">
      <c r="A19" s="2" t="s">
        <v>34</v>
      </c>
      <c r="B19" s="11" t="s">
        <v>35</v>
      </c>
      <c r="C19" s="2">
        <f>'[1]SHCM Thang 11.2017'!CI1296</f>
        <v>47</v>
      </c>
      <c r="D19" s="5"/>
    </row>
    <row r="20" spans="1:8" ht="24.95" customHeight="1" x14ac:dyDescent="0.2">
      <c r="A20" s="2" t="s">
        <v>36</v>
      </c>
      <c r="B20" s="11" t="s">
        <v>37</v>
      </c>
      <c r="C20" s="2">
        <v>5</v>
      </c>
      <c r="D20" s="5"/>
    </row>
    <row r="21" spans="1:8" ht="55.5" customHeight="1" x14ac:dyDescent="0.2">
      <c r="A21" s="2"/>
      <c r="B21" s="6" t="s">
        <v>38</v>
      </c>
      <c r="C21" s="2"/>
      <c r="D21" s="5"/>
    </row>
    <row r="22" spans="1:8" ht="24.95" customHeight="1" x14ac:dyDescent="0.2">
      <c r="A22" s="2">
        <v>4</v>
      </c>
      <c r="B22" s="4" t="s">
        <v>39</v>
      </c>
      <c r="C22" s="2"/>
      <c r="D22" s="5"/>
    </row>
    <row r="23" spans="1:8" ht="24.95" customHeight="1" x14ac:dyDescent="0.2">
      <c r="A23" s="2" t="s">
        <v>40</v>
      </c>
      <c r="B23" s="11" t="s">
        <v>41</v>
      </c>
      <c r="C23" s="8">
        <f>'[1]SHCM Thang 11.2017'!BS1296</f>
        <v>1558</v>
      </c>
      <c r="D23" s="5"/>
    </row>
    <row r="24" spans="1:8" ht="43.5" customHeight="1" x14ac:dyDescent="0.2">
      <c r="A24" s="2" t="s">
        <v>42</v>
      </c>
      <c r="B24" s="11" t="s">
        <v>43</v>
      </c>
      <c r="C24" s="2">
        <f>'[1]SHCM Thang 11.2017'!BZ1295</f>
        <v>433</v>
      </c>
      <c r="D24" s="5"/>
    </row>
    <row r="25" spans="1:8" ht="24.95" customHeight="1" x14ac:dyDescent="0.2">
      <c r="A25" s="2">
        <v>5</v>
      </c>
      <c r="B25" s="4" t="s">
        <v>44</v>
      </c>
      <c r="C25" s="2"/>
      <c r="D25" s="5"/>
    </row>
    <row r="26" spans="1:8" ht="24.95" customHeight="1" x14ac:dyDescent="0.2">
      <c r="A26" s="10" t="s">
        <v>7</v>
      </c>
      <c r="B26" s="11" t="s">
        <v>45</v>
      </c>
      <c r="C26" s="8">
        <v>16</v>
      </c>
      <c r="D26" s="5"/>
    </row>
    <row r="27" spans="1:8" ht="24.95" customHeight="1" x14ac:dyDescent="0.2">
      <c r="A27" s="10" t="s">
        <v>8</v>
      </c>
      <c r="B27" s="11" t="s">
        <v>46</v>
      </c>
      <c r="C27" s="8">
        <v>20</v>
      </c>
      <c r="D27" s="5"/>
      <c r="G27" s="1" t="s">
        <v>47</v>
      </c>
    </row>
    <row r="28" spans="1:8" ht="36.75" customHeight="1" x14ac:dyDescent="0.2">
      <c r="A28" s="10" t="s">
        <v>48</v>
      </c>
      <c r="B28" s="11" t="s">
        <v>49</v>
      </c>
      <c r="C28" s="8">
        <v>17</v>
      </c>
      <c r="D28" s="5" t="s">
        <v>50</v>
      </c>
      <c r="G28" s="1">
        <v>55</v>
      </c>
      <c r="H28" s="1">
        <f>SUM(C26:C28)</f>
        <v>53</v>
      </c>
    </row>
    <row r="29" spans="1:8" ht="194.25" customHeight="1" x14ac:dyDescent="0.2">
      <c r="A29" s="10"/>
      <c r="B29" s="6" t="s">
        <v>51</v>
      </c>
      <c r="C29" s="8"/>
      <c r="D29" s="5"/>
    </row>
    <row r="30" spans="1:8" ht="24.95" customHeight="1" x14ac:dyDescent="0.2">
      <c r="A30" s="2">
        <v>6</v>
      </c>
      <c r="B30" s="4" t="s">
        <v>52</v>
      </c>
      <c r="C30" s="2"/>
      <c r="D30" s="5"/>
    </row>
    <row r="31" spans="1:8" ht="38.25" customHeight="1" x14ac:dyDescent="0.2">
      <c r="A31" s="2" t="s">
        <v>9</v>
      </c>
      <c r="B31" s="11" t="s">
        <v>60</v>
      </c>
      <c r="C31" s="2">
        <f>'[1]SHCM Thang 11.2017'!CQ1295</f>
        <v>77</v>
      </c>
      <c r="D31" s="5" t="s">
        <v>4</v>
      </c>
    </row>
    <row r="32" spans="1:8" ht="38.25" customHeight="1" x14ac:dyDescent="0.2">
      <c r="A32" s="2" t="s">
        <v>10</v>
      </c>
      <c r="B32" s="11" t="s">
        <v>61</v>
      </c>
      <c r="C32" s="2">
        <f>'[1]SHCM Thang 11.2017'!CR1295</f>
        <v>49</v>
      </c>
      <c r="D32" s="5" t="s">
        <v>5</v>
      </c>
    </row>
    <row r="33" spans="1:6" ht="38.25" customHeight="1" x14ac:dyDescent="0.2">
      <c r="A33" s="2" t="s">
        <v>53</v>
      </c>
      <c r="B33" s="11" t="s">
        <v>62</v>
      </c>
      <c r="C33" s="7">
        <f>'[1]SHCM Thang 11.2017'!CS1295</f>
        <v>26</v>
      </c>
      <c r="D33" s="5" t="s">
        <v>6</v>
      </c>
    </row>
    <row r="34" spans="1:6" ht="13.5" customHeight="1" x14ac:dyDescent="0.2">
      <c r="F34" s="1">
        <f>SUM(C31:C33)</f>
        <v>152</v>
      </c>
    </row>
    <row r="35" spans="1:6" ht="24.95" customHeight="1" x14ac:dyDescent="0.25">
      <c r="C35" s="60" t="s">
        <v>58</v>
      </c>
      <c r="D35" s="60"/>
    </row>
    <row r="36" spans="1:6" ht="24.95" customHeight="1" x14ac:dyDescent="0.25">
      <c r="C36" s="62" t="s">
        <v>54</v>
      </c>
      <c r="D36" s="62"/>
    </row>
    <row r="37" spans="1:6" ht="24.95" customHeight="1" x14ac:dyDescent="0.25">
      <c r="A37" s="57"/>
      <c r="C37" s="61"/>
      <c r="D37" s="61"/>
    </row>
    <row r="38" spans="1:6" ht="24.95" customHeight="1" x14ac:dyDescent="0.25">
      <c r="A38" s="57"/>
      <c r="C38" s="61"/>
      <c r="D38" s="61"/>
    </row>
    <row r="39" spans="1:6" ht="24.95" customHeight="1" x14ac:dyDescent="0.25">
      <c r="C39" s="62" t="s">
        <v>55</v>
      </c>
      <c r="D39" s="62"/>
    </row>
  </sheetData>
  <mergeCells count="6">
    <mergeCell ref="C35:D35"/>
    <mergeCell ref="C36:D36"/>
    <mergeCell ref="C39:D39"/>
    <mergeCell ref="A3:D3"/>
    <mergeCell ref="A1:D1"/>
    <mergeCell ref="A2:D2"/>
  </mergeCells>
  <pageMargins left="0.19685039370078741" right="0" top="0" bottom="0.23622047244094491" header="0.19685039370078741" footer="0.11811023622047245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Y1"/>
  <sheetViews>
    <sheetView zoomScale="85" zoomScaleNormal="85" workbookViewId="0">
      <pane xSplit="7" ySplit="1" topLeftCell="BO2" activePane="bottomRight" state="frozen"/>
      <selection pane="topRight" activeCell="H1" sqref="H1"/>
      <selection pane="bottomLeft" activeCell="A11" sqref="A11"/>
      <selection pane="bottomRight" sqref="A1:XFD1048576"/>
    </sheetView>
  </sheetViews>
  <sheetFormatPr defaultColWidth="9.875" defaultRowHeight="15" customHeight="1" x14ac:dyDescent="0.2"/>
  <cols>
    <col min="1" max="1" width="9.875" style="32"/>
    <col min="2" max="2" width="9.875" style="16"/>
    <col min="3" max="3" width="9.875" style="33"/>
    <col min="4" max="4" width="9.875" style="34"/>
    <col min="5" max="5" width="9.875" style="35"/>
    <col min="6" max="6" width="9.875" style="36"/>
    <col min="7" max="7" width="9.875" style="37"/>
    <col min="8" max="8" width="9.875" style="38"/>
    <col min="9" max="9" width="9.875" style="39"/>
    <col min="10" max="10" width="9.875" style="20"/>
    <col min="11" max="11" width="9.875" style="23"/>
    <col min="12" max="13" width="9.875" style="40"/>
    <col min="14" max="14" width="9.875" style="18"/>
    <col min="15" max="15" width="9.875" style="41"/>
    <col min="16" max="18" width="9.875" style="22"/>
    <col min="19" max="19" width="9.875" style="42"/>
    <col min="20" max="20" width="9.875" style="43"/>
    <col min="21" max="21" width="9.875" style="24"/>
    <col min="22" max="22" width="9.875" style="44"/>
    <col min="23" max="25" width="9.875" style="42"/>
    <col min="26" max="26" width="9.875" style="45"/>
    <col min="27" max="27" width="9.875" style="37"/>
    <col min="28" max="28" width="9.875" style="38"/>
    <col min="29" max="29" width="9.875" style="39"/>
    <col min="30" max="30" width="9.875" style="20"/>
    <col min="31" max="31" width="9.875" style="23"/>
    <col min="32" max="33" width="9.875" style="40"/>
    <col min="34" max="34" width="9.875" style="19"/>
    <col min="35" max="35" width="9.875" style="41"/>
    <col min="36" max="38" width="9.875" style="22"/>
    <col min="39" max="39" width="9.875" style="42"/>
    <col min="40" max="40" width="9.875" style="43"/>
    <col min="41" max="41" width="9.875" style="24"/>
    <col min="42" max="45" width="9.875" style="42"/>
    <col min="46" max="46" width="9.875" style="45"/>
    <col min="47" max="47" width="9.875" style="37"/>
    <col min="48" max="48" width="9.875" style="38"/>
    <col min="49" max="49" width="9.875" style="39"/>
    <col min="50" max="50" width="9.875" style="20"/>
    <col min="51" max="51" width="9.875" style="23"/>
    <col min="52" max="53" width="9.875" style="40"/>
    <col min="54" max="54" width="9.875" style="18"/>
    <col min="55" max="55" width="9.875" style="41"/>
    <col min="56" max="58" width="9.875" style="22"/>
    <col min="59" max="59" width="9.875" style="42"/>
    <col min="60" max="60" width="9.875" style="43"/>
    <col min="61" max="61" width="9.875" style="24"/>
    <col min="62" max="65" width="9.875" style="42"/>
    <col min="66" max="66" width="9.875" style="45"/>
    <col min="67" max="67" width="9.875" style="37"/>
    <col min="68" max="68" width="9.875" style="38"/>
    <col min="69" max="69" width="9.875" style="39"/>
    <col min="70" max="71" width="9.875" style="21"/>
    <col min="72" max="72" width="9.875" style="23"/>
    <col min="73" max="73" width="9.875" style="40"/>
    <col min="74" max="74" width="9.875" style="21"/>
    <col min="75" max="75" width="9.875" style="40"/>
    <col min="76" max="78" width="9.875" style="46"/>
    <col min="79" max="80" width="9.875" style="18"/>
    <col min="81" max="81" width="9.875" style="47"/>
    <col min="82" max="82" width="9.875" style="39"/>
    <col min="83" max="86" width="9.875" style="22"/>
    <col min="87" max="87" width="9.875" style="48"/>
    <col min="88" max="88" width="9.875" style="22"/>
    <col min="89" max="93" width="9.875" style="42"/>
    <col min="94" max="94" width="9.875" style="49"/>
    <col min="95" max="97" width="9.875" style="42"/>
    <col min="98" max="98" width="9.875" style="43"/>
    <col min="99" max="99" width="9.875" style="25"/>
    <col min="100" max="100" width="9.875" style="24"/>
    <col min="101" max="104" width="9.875" style="42"/>
    <col min="105" max="105" width="9.875" style="45"/>
    <col min="106" max="106" width="9.875" style="27"/>
    <col min="107" max="116" width="9.875" style="28"/>
    <col min="117" max="126" width="9.875" style="31"/>
    <col min="127" max="127" width="9.875" style="45"/>
    <col min="128" max="128" width="9.875" style="29"/>
    <col min="129" max="132" width="9.875" style="28"/>
    <col min="133" max="133" width="9.875" style="50"/>
    <col min="134" max="136" width="9.875" style="26"/>
    <col min="137" max="138" width="9.875" style="28"/>
    <col min="139" max="139" width="9.875" style="27"/>
    <col min="140" max="140" width="9.875" style="17"/>
    <col min="141" max="144" width="9.875" style="28"/>
    <col min="145" max="145" width="9.875" style="30"/>
    <col min="146" max="149" width="9.875" style="31"/>
    <col min="150" max="150" width="9.875" style="26"/>
    <col min="151" max="151" width="9.875" style="15"/>
    <col min="152" max="152" width="9.875" style="16"/>
    <col min="153" max="16384" width="9.875" style="17"/>
  </cols>
  <sheetData/>
  <pageMargins left="0" right="0" top="0" bottom="0" header="0.31496062992125984" footer="0.31496062992125984"/>
  <pageSetup paperSize="9" scale="80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1"/>
  <sheetViews>
    <sheetView topLeftCell="A46" zoomScaleNormal="100" workbookViewId="0">
      <selection activeCell="A46" sqref="A1:XFD1048576"/>
    </sheetView>
  </sheetViews>
  <sheetFormatPr defaultColWidth="17.25" defaultRowHeight="15" customHeight="1" x14ac:dyDescent="0.2"/>
  <cols>
    <col min="1" max="1" width="17.25" style="52"/>
    <col min="2" max="2" width="17.25" style="53"/>
    <col min="3" max="3" width="17.25" style="54"/>
    <col min="4" max="4" width="17.25" style="55"/>
    <col min="5" max="5" width="17.25" style="56"/>
    <col min="6" max="16384" width="17.25" style="51"/>
  </cols>
  <sheetData/>
  <pageMargins left="0.8" right="0.2" top="0.25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Tổng hợp chung</vt:lpstr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2017-11-25T01:40:13Z</dcterms:created>
  <dcterms:modified xsi:type="dcterms:W3CDTF">2017-12-07T03:42:18Z</dcterms:modified>
</cp:coreProperties>
</file>