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0" windowWidth="15600" windowHeight="7890"/>
  </bookViews>
  <sheets>
    <sheet name="SHCM Thang 10.2017" sheetId="1" r:id="rId1"/>
    <sheet name="1" sheetId="3" r:id="rId2"/>
    <sheet name="2" sheetId="2" r:id="rId3"/>
  </sheets>
  <definedNames>
    <definedName name="_xlnm._FilterDatabase" localSheetId="0" hidden="1">'SHCM Thang 10.2017'!$A$9:$AB$59</definedName>
    <definedName name="_xlnm.Print_Titles" localSheetId="2">'2'!#REF!</definedName>
    <definedName name="_xlnm.Print_Titles" localSheetId="0">'SHCM Thang 10.2017'!$A:$D,'SHCM Thang 10.2017'!$7:$8</definedName>
  </definedNames>
  <calcPr calcId="144525" iterate="1"/>
</workbook>
</file>

<file path=xl/calcChain.xml><?xml version="1.0" encoding="utf-8"?>
<calcChain xmlns="http://schemas.openxmlformats.org/spreadsheetml/2006/main">
  <c r="AK69" i="1" l="1"/>
  <c r="AL69" i="1"/>
  <c r="AG69" i="1"/>
  <c r="AE69" i="1"/>
  <c r="AD69" i="1"/>
  <c r="O69" i="1"/>
  <c r="Y69" i="1" s="1"/>
  <c r="N69" i="1"/>
  <c r="P69" i="1"/>
  <c r="AM69" i="1"/>
  <c r="AJ69" i="1"/>
  <c r="AH69" i="1"/>
  <c r="AF69" i="1"/>
  <c r="M69" i="1"/>
  <c r="W69" i="1" s="1"/>
  <c r="K69" i="1"/>
  <c r="U69" i="1" s="1"/>
  <c r="G69" i="1"/>
  <c r="AL68" i="1"/>
  <c r="Q68" i="1"/>
  <c r="O68" i="1"/>
  <c r="Y68" i="1" s="1"/>
  <c r="N68" i="1"/>
  <c r="X68" i="1" s="1"/>
  <c r="M68" i="1"/>
  <c r="W68" i="1" s="1"/>
  <c r="K68" i="1"/>
  <c r="U68" i="1" s="1"/>
  <c r="J68" i="1"/>
  <c r="T68" i="1" s="1"/>
  <c r="H68" i="1"/>
  <c r="R68" i="1" s="1"/>
  <c r="AM68" i="1"/>
  <c r="AK68" i="1"/>
  <c r="AJ68" i="1"/>
  <c r="AI68" i="1"/>
  <c r="AH68" i="1"/>
  <c r="AG68" i="1"/>
  <c r="AF68" i="1"/>
  <c r="AE68" i="1"/>
  <c r="AC68" i="1"/>
  <c r="G68" i="1"/>
  <c r="AK67" i="1"/>
  <c r="AL67" i="1"/>
  <c r="AG67" i="1"/>
  <c r="AE67" i="1"/>
  <c r="N67" i="1"/>
  <c r="X67" i="1" s="1"/>
  <c r="AD67" i="1"/>
  <c r="O67" i="1"/>
  <c r="Y67" i="1" s="1"/>
  <c r="K67" i="1"/>
  <c r="U67" i="1" s="1"/>
  <c r="I67" i="1"/>
  <c r="S67" i="1" s="1"/>
  <c r="AM67" i="1"/>
  <c r="AJ67" i="1"/>
  <c r="AH67" i="1"/>
  <c r="AF67" i="1"/>
  <c r="AC67" i="1"/>
  <c r="G67" i="1"/>
  <c r="AK66" i="1"/>
  <c r="AJ66" i="1"/>
  <c r="AL66" i="1"/>
  <c r="AH66" i="1"/>
  <c r="AG66" i="1"/>
  <c r="AF66" i="1"/>
  <c r="AE66" i="1"/>
  <c r="Q66" i="1"/>
  <c r="O66" i="1"/>
  <c r="Y66" i="1" s="1"/>
  <c r="N66" i="1"/>
  <c r="X66" i="1" s="1"/>
  <c r="K66" i="1"/>
  <c r="U66" i="1" s="1"/>
  <c r="J66" i="1"/>
  <c r="T66" i="1" s="1"/>
  <c r="I66" i="1"/>
  <c r="S66" i="1" s="1"/>
  <c r="G66" i="1"/>
  <c r="AK65" i="1"/>
  <c r="AJ65" i="1"/>
  <c r="AL65" i="1"/>
  <c r="AH65" i="1"/>
  <c r="AG65" i="1"/>
  <c r="AF65" i="1"/>
  <c r="AE65" i="1"/>
  <c r="Q65" i="1"/>
  <c r="O65" i="1"/>
  <c r="N65" i="1"/>
  <c r="P65" i="1"/>
  <c r="Z65" i="1" s="1"/>
  <c r="L65" i="1"/>
  <c r="V65" i="1" s="1"/>
  <c r="K65" i="1"/>
  <c r="U65" i="1" s="1"/>
  <c r="I65" i="1"/>
  <c r="M65" i="1"/>
  <c r="G65" i="1"/>
  <c r="AK64" i="1"/>
  <c r="AJ64" i="1"/>
  <c r="AL64" i="1"/>
  <c r="AH64" i="1"/>
  <c r="AG64" i="1"/>
  <c r="AD64" i="1"/>
  <c r="Q64" i="1"/>
  <c r="O64" i="1"/>
  <c r="Y64" i="1" s="1"/>
  <c r="N64" i="1"/>
  <c r="X64" i="1" s="1"/>
  <c r="P64" i="1"/>
  <c r="L64" i="1"/>
  <c r="K64" i="1"/>
  <c r="U64" i="1" s="1"/>
  <c r="J64" i="1"/>
  <c r="T64" i="1" s="1"/>
  <c r="I64" i="1"/>
  <c r="S64" i="1" s="1"/>
  <c r="AM64" i="1"/>
  <c r="AI64" i="1"/>
  <c r="AF64" i="1"/>
  <c r="AE64" i="1"/>
  <c r="G64" i="1"/>
  <c r="AL63" i="1"/>
  <c r="AD63" i="1"/>
  <c r="O63" i="1"/>
  <c r="Y63" i="1" s="1"/>
  <c r="N63" i="1"/>
  <c r="X63" i="1" s="1"/>
  <c r="K63" i="1"/>
  <c r="U63" i="1" s="1"/>
  <c r="J63" i="1"/>
  <c r="T63" i="1" s="1"/>
  <c r="H63" i="1"/>
  <c r="AM63" i="1"/>
  <c r="AK63" i="1"/>
  <c r="AJ63" i="1"/>
  <c r="AI63" i="1"/>
  <c r="AH63" i="1"/>
  <c r="AG63" i="1"/>
  <c r="AF63" i="1"/>
  <c r="AE63" i="1"/>
  <c r="AC63" i="1"/>
  <c r="G63" i="1"/>
  <c r="AK62" i="1"/>
  <c r="AJ62" i="1"/>
  <c r="AL62" i="1"/>
  <c r="AH62" i="1"/>
  <c r="AG62" i="1"/>
  <c r="AF62" i="1"/>
  <c r="AE62" i="1"/>
  <c r="AD62" i="1"/>
  <c r="O62" i="1"/>
  <c r="Y62" i="1" s="1"/>
  <c r="N62" i="1"/>
  <c r="P62" i="1"/>
  <c r="K62" i="1"/>
  <c r="U62" i="1" s="1"/>
  <c r="J62" i="1"/>
  <c r="T62" i="1" s="1"/>
  <c r="I62" i="1"/>
  <c r="AM62" i="1"/>
  <c r="G62" i="1"/>
  <c r="AK61" i="1"/>
  <c r="AJ61" i="1"/>
  <c r="AL61" i="1"/>
  <c r="AH61" i="1"/>
  <c r="AG61" i="1"/>
  <c r="AF61" i="1"/>
  <c r="AE61" i="1"/>
  <c r="AD61" i="1"/>
  <c r="O61" i="1"/>
  <c r="Y61" i="1" s="1"/>
  <c r="N61" i="1"/>
  <c r="X61" i="1" s="1"/>
  <c r="P61" i="1"/>
  <c r="K61" i="1"/>
  <c r="U61" i="1" s="1"/>
  <c r="I61" i="1"/>
  <c r="S61" i="1" s="1"/>
  <c r="G61" i="1"/>
  <c r="AM61" i="1"/>
  <c r="AK60" i="1"/>
  <c r="AJ60" i="1"/>
  <c r="AL60" i="1"/>
  <c r="AH60" i="1"/>
  <c r="AG60" i="1"/>
  <c r="AF60" i="1"/>
  <c r="AE60" i="1"/>
  <c r="Q60" i="1"/>
  <c r="O60" i="1"/>
  <c r="Y60" i="1" s="1"/>
  <c r="N60" i="1"/>
  <c r="X60" i="1" s="1"/>
  <c r="L60" i="1"/>
  <c r="K60" i="1"/>
  <c r="U60" i="1" s="1"/>
  <c r="J60" i="1"/>
  <c r="T60" i="1" s="1"/>
  <c r="H60" i="1"/>
  <c r="AM60" i="1"/>
  <c r="AL59" i="1"/>
  <c r="AD59" i="1"/>
  <c r="Q59" i="1"/>
  <c r="O59" i="1"/>
  <c r="Y59" i="1" s="1"/>
  <c r="N59" i="1"/>
  <c r="X59" i="1" s="1"/>
  <c r="P59" i="1"/>
  <c r="L59" i="1"/>
  <c r="V59" i="1" s="1"/>
  <c r="K59" i="1"/>
  <c r="U59" i="1" s="1"/>
  <c r="J59" i="1"/>
  <c r="T59" i="1" s="1"/>
  <c r="H59" i="1"/>
  <c r="AM59" i="1"/>
  <c r="AK59" i="1"/>
  <c r="AJ59" i="1"/>
  <c r="AI59" i="1"/>
  <c r="AH59" i="1"/>
  <c r="AG59" i="1"/>
  <c r="AF59" i="1"/>
  <c r="AE59" i="1"/>
  <c r="AC59" i="1"/>
  <c r="M59" i="1"/>
  <c r="W59" i="1" s="1"/>
  <c r="G59" i="1"/>
  <c r="AJ58" i="1"/>
  <c r="AH58" i="1"/>
  <c r="AG58" i="1"/>
  <c r="AE58" i="1"/>
  <c r="AC58" i="1"/>
  <c r="O58" i="1"/>
  <c r="O57" i="1" s="1"/>
  <c r="Y57" i="1" s="1"/>
  <c r="N58" i="1"/>
  <c r="X58" i="1" s="1"/>
  <c r="L58" i="1"/>
  <c r="K58" i="1"/>
  <c r="K57" i="1" s="1"/>
  <c r="U57" i="1" s="1"/>
  <c r="J58" i="1"/>
  <c r="T58" i="1" s="1"/>
  <c r="H58" i="1"/>
  <c r="AM58" i="1"/>
  <c r="AK58" i="1"/>
  <c r="G58" i="1"/>
  <c r="AK57" i="1"/>
  <c r="AJ57" i="1"/>
  <c r="AL57" i="1"/>
  <c r="AH57" i="1"/>
  <c r="AG57" i="1"/>
  <c r="AD57" i="1"/>
  <c r="N57" i="1"/>
  <c r="X57" i="1" s="1"/>
  <c r="G57" i="1"/>
  <c r="AM57" i="1"/>
  <c r="AI57" i="1"/>
  <c r="AF57" i="1"/>
  <c r="AE57" i="1"/>
  <c r="AL56" i="1"/>
  <c r="AD56" i="1"/>
  <c r="Q56" i="1"/>
  <c r="O56" i="1"/>
  <c r="Y56" i="1" s="1"/>
  <c r="M56" i="1"/>
  <c r="W56" i="1" s="1"/>
  <c r="L56" i="1"/>
  <c r="K56" i="1"/>
  <c r="U56" i="1" s="1"/>
  <c r="J56" i="1"/>
  <c r="T56" i="1" s="1"/>
  <c r="AM56" i="1"/>
  <c r="AK56" i="1"/>
  <c r="AJ56" i="1"/>
  <c r="AI56" i="1"/>
  <c r="AH56" i="1"/>
  <c r="AG56" i="1"/>
  <c r="AF56" i="1"/>
  <c r="AE56" i="1"/>
  <c r="AC56" i="1"/>
  <c r="N56" i="1"/>
  <c r="X56" i="1" s="1"/>
  <c r="G56" i="1"/>
  <c r="AL55" i="1"/>
  <c r="AD55" i="1"/>
  <c r="O55" i="1"/>
  <c r="Y55" i="1" s="1"/>
  <c r="N55" i="1"/>
  <c r="X55" i="1" s="1"/>
  <c r="P55" i="1"/>
  <c r="L55" i="1"/>
  <c r="K55" i="1"/>
  <c r="U55" i="1" s="1"/>
  <c r="J55" i="1"/>
  <c r="T55" i="1" s="1"/>
  <c r="I55" i="1"/>
  <c r="S55" i="1" s="1"/>
  <c r="H55" i="1"/>
  <c r="AM55" i="1"/>
  <c r="AK55" i="1"/>
  <c r="AJ55" i="1"/>
  <c r="AI55" i="1"/>
  <c r="AH55" i="1"/>
  <c r="AG55" i="1"/>
  <c r="AF55" i="1"/>
  <c r="AE55" i="1"/>
  <c r="AC55" i="1"/>
  <c r="Q55" i="1"/>
  <c r="M55" i="1"/>
  <c r="W55" i="1" s="1"/>
  <c r="G55" i="1"/>
  <c r="AL54" i="1"/>
  <c r="AD54" i="1"/>
  <c r="N54" i="1"/>
  <c r="X54" i="1" s="1"/>
  <c r="P54" i="1"/>
  <c r="K54" i="1"/>
  <c r="U54" i="1" s="1"/>
  <c r="AM54" i="1"/>
  <c r="AK54" i="1"/>
  <c r="AJ54" i="1"/>
  <c r="AI54" i="1"/>
  <c r="AH54" i="1"/>
  <c r="AG54" i="1"/>
  <c r="AF54" i="1"/>
  <c r="AE54" i="1"/>
  <c r="AC54" i="1"/>
  <c r="Q54" i="1"/>
  <c r="O54" i="1"/>
  <c r="Y54" i="1" s="1"/>
  <c r="L54" i="1"/>
  <c r="V54" i="1" s="1"/>
  <c r="I54" i="1"/>
  <c r="S54" i="1" s="1"/>
  <c r="G54" i="1"/>
  <c r="AL53" i="1"/>
  <c r="Q53" i="1"/>
  <c r="O53" i="1"/>
  <c r="Y53" i="1" s="1"/>
  <c r="K53" i="1"/>
  <c r="U53" i="1" s="1"/>
  <c r="J53" i="1"/>
  <c r="T53" i="1" s="1"/>
  <c r="AM53" i="1"/>
  <c r="AK53" i="1"/>
  <c r="AJ53" i="1"/>
  <c r="AI53" i="1"/>
  <c r="AH53" i="1"/>
  <c r="AG53" i="1"/>
  <c r="AF53" i="1"/>
  <c r="AE53" i="1"/>
  <c r="AC53" i="1"/>
  <c r="N53" i="1"/>
  <c r="X53" i="1" s="1"/>
  <c r="G53" i="1"/>
  <c r="AL52" i="1"/>
  <c r="AD52" i="1"/>
  <c r="P52" i="1"/>
  <c r="L52" i="1"/>
  <c r="K52" i="1"/>
  <c r="U52" i="1" s="1"/>
  <c r="J52" i="1"/>
  <c r="H52" i="1"/>
  <c r="AM52" i="1"/>
  <c r="AK52" i="1"/>
  <c r="AJ52" i="1"/>
  <c r="AI52" i="1"/>
  <c r="AH52" i="1"/>
  <c r="AG52" i="1"/>
  <c r="AF52" i="1"/>
  <c r="AE52" i="1"/>
  <c r="AC52" i="1"/>
  <c r="Q52" i="1"/>
  <c r="O52" i="1"/>
  <c r="Y52" i="1" s="1"/>
  <c r="N52" i="1"/>
  <c r="X52" i="1" s="1"/>
  <c r="M52" i="1"/>
  <c r="W52" i="1" s="1"/>
  <c r="I52" i="1"/>
  <c r="S52" i="1" s="1"/>
  <c r="G52" i="1"/>
  <c r="AL51" i="1"/>
  <c r="Q51" i="1"/>
  <c r="O51" i="1"/>
  <c r="Y51" i="1" s="1"/>
  <c r="AM51" i="1"/>
  <c r="AK51" i="1"/>
  <c r="AJ51" i="1"/>
  <c r="AI51" i="1"/>
  <c r="AH51" i="1"/>
  <c r="AG51" i="1"/>
  <c r="AF51" i="1"/>
  <c r="AE51" i="1"/>
  <c r="AC51" i="1"/>
  <c r="N51" i="1"/>
  <c r="X51" i="1" s="1"/>
  <c r="L51" i="1"/>
  <c r="V51" i="1" s="1"/>
  <c r="K51" i="1"/>
  <c r="U51" i="1" s="1"/>
  <c r="J51" i="1"/>
  <c r="T51" i="1" s="1"/>
  <c r="G51" i="1"/>
  <c r="AL50" i="1"/>
  <c r="AD50" i="1"/>
  <c r="O50" i="1"/>
  <c r="P50" i="1"/>
  <c r="K50" i="1"/>
  <c r="AM50" i="1"/>
  <c r="AK50" i="1"/>
  <c r="AJ50" i="1"/>
  <c r="AI50" i="1"/>
  <c r="AH50" i="1"/>
  <c r="AG50" i="1"/>
  <c r="AF50" i="1"/>
  <c r="AE50" i="1"/>
  <c r="AC50" i="1"/>
  <c r="Q50" i="1"/>
  <c r="N50" i="1"/>
  <c r="X50" i="1" s="1"/>
  <c r="M50" i="1"/>
  <c r="W50" i="1" s="1"/>
  <c r="L50" i="1"/>
  <c r="V50" i="1" s="1"/>
  <c r="J50" i="1"/>
  <c r="T50" i="1" s="1"/>
  <c r="I50" i="1"/>
  <c r="S50" i="1" s="1"/>
  <c r="G50" i="1"/>
  <c r="AL49" i="1"/>
  <c r="N49" i="1"/>
  <c r="X49" i="1" s="1"/>
  <c r="J49" i="1"/>
  <c r="T49" i="1" s="1"/>
  <c r="H49" i="1"/>
  <c r="AM49" i="1"/>
  <c r="AK49" i="1"/>
  <c r="AJ49" i="1"/>
  <c r="AI49" i="1"/>
  <c r="AH49" i="1"/>
  <c r="AG49" i="1"/>
  <c r="AF49" i="1"/>
  <c r="AE49" i="1"/>
  <c r="AD49" i="1"/>
  <c r="AC49" i="1"/>
  <c r="O49" i="1"/>
  <c r="Y49" i="1" s="1"/>
  <c r="M49" i="1"/>
  <c r="W49" i="1" s="1"/>
  <c r="L49" i="1"/>
  <c r="V49" i="1" s="1"/>
  <c r="K49" i="1"/>
  <c r="U49" i="1" s="1"/>
  <c r="I49" i="1"/>
  <c r="G49" i="1"/>
  <c r="AL48" i="1"/>
  <c r="AD48" i="1"/>
  <c r="Q48" i="1"/>
  <c r="N48" i="1"/>
  <c r="AM48" i="1"/>
  <c r="AK48" i="1"/>
  <c r="AJ48" i="1"/>
  <c r="AI48" i="1"/>
  <c r="AH48" i="1"/>
  <c r="AH47" i="1" s="1"/>
  <c r="AG48" i="1"/>
  <c r="AF48" i="1"/>
  <c r="AE48" i="1"/>
  <c r="AC48" i="1"/>
  <c r="O48" i="1"/>
  <c r="Y48" i="1" s="1"/>
  <c r="K48" i="1"/>
  <c r="U48" i="1" s="1"/>
  <c r="G48" i="1"/>
  <c r="AM46" i="1"/>
  <c r="AM45" i="1" s="1"/>
  <c r="AM44" i="1" s="1"/>
  <c r="AM47" i="1"/>
  <c r="G47" i="1"/>
  <c r="G46" i="1"/>
  <c r="G45" i="1"/>
  <c r="G44" i="1"/>
  <c r="AL43" i="1"/>
  <c r="AD43" i="1"/>
  <c r="Q43" i="1"/>
  <c r="O43" i="1"/>
  <c r="Y43" i="1" s="1"/>
  <c r="N43" i="1"/>
  <c r="K43" i="1"/>
  <c r="U43" i="1" s="1"/>
  <c r="AM43" i="1"/>
  <c r="AK43" i="1"/>
  <c r="AJ43" i="1"/>
  <c r="AI43" i="1"/>
  <c r="AH43" i="1"/>
  <c r="AG43" i="1"/>
  <c r="AF43" i="1"/>
  <c r="AE43" i="1"/>
  <c r="AC43" i="1"/>
  <c r="L43" i="1"/>
  <c r="V43" i="1" s="1"/>
  <c r="G43" i="1"/>
  <c r="AL42" i="1"/>
  <c r="Q42" i="1"/>
  <c r="O42" i="1"/>
  <c r="Y42" i="1" s="1"/>
  <c r="N42" i="1"/>
  <c r="X42" i="1" s="1"/>
  <c r="M42" i="1"/>
  <c r="W42" i="1" s="1"/>
  <c r="L42" i="1"/>
  <c r="K42" i="1"/>
  <c r="U42" i="1" s="1"/>
  <c r="J42" i="1"/>
  <c r="T42" i="1" s="1"/>
  <c r="H42" i="1"/>
  <c r="AM42" i="1"/>
  <c r="AK42" i="1"/>
  <c r="AJ42" i="1"/>
  <c r="AI42" i="1"/>
  <c r="AH42" i="1"/>
  <c r="AG42" i="1"/>
  <c r="AF42" i="1"/>
  <c r="AE42" i="1"/>
  <c r="AC42" i="1"/>
  <c r="G42" i="1"/>
  <c r="AL41" i="1"/>
  <c r="AD41" i="1"/>
  <c r="O41" i="1"/>
  <c r="Y41" i="1" s="1"/>
  <c r="N41" i="1"/>
  <c r="X41" i="1" s="1"/>
  <c r="P41" i="1"/>
  <c r="L41" i="1"/>
  <c r="K41" i="1"/>
  <c r="U41" i="1" s="1"/>
  <c r="J41" i="1"/>
  <c r="T41" i="1" s="1"/>
  <c r="I41" i="1"/>
  <c r="H41" i="1"/>
  <c r="AM41" i="1"/>
  <c r="AK41" i="1"/>
  <c r="AJ41" i="1"/>
  <c r="AI41" i="1"/>
  <c r="AH41" i="1"/>
  <c r="AG41" i="1"/>
  <c r="AF41" i="1"/>
  <c r="AE41" i="1"/>
  <c r="AC41" i="1"/>
  <c r="Q41" i="1"/>
  <c r="M41" i="1"/>
  <c r="W41" i="1" s="1"/>
  <c r="G41" i="1"/>
  <c r="AL40" i="1"/>
  <c r="AD40" i="1"/>
  <c r="N40" i="1"/>
  <c r="P40" i="1"/>
  <c r="K40" i="1"/>
  <c r="AM40" i="1"/>
  <c r="AK40" i="1"/>
  <c r="AJ40" i="1"/>
  <c r="AI40" i="1"/>
  <c r="AH40" i="1"/>
  <c r="AG40" i="1"/>
  <c r="AF40" i="1"/>
  <c r="AE40" i="1"/>
  <c r="AC40" i="1"/>
  <c r="Q40" i="1"/>
  <c r="O40" i="1"/>
  <c r="Y40" i="1" s="1"/>
  <c r="L40" i="1"/>
  <c r="V40" i="1" s="1"/>
  <c r="I40" i="1"/>
  <c r="S40" i="1" s="1"/>
  <c r="G40" i="1"/>
  <c r="AL39" i="1"/>
  <c r="AD39" i="1"/>
  <c r="N39" i="1"/>
  <c r="X39" i="1" s="1"/>
  <c r="P39" i="1"/>
  <c r="K39" i="1"/>
  <c r="U39" i="1" s="1"/>
  <c r="AM39" i="1"/>
  <c r="AK39" i="1"/>
  <c r="AJ39" i="1"/>
  <c r="AI39" i="1"/>
  <c r="AH39" i="1"/>
  <c r="AG39" i="1"/>
  <c r="AF39" i="1"/>
  <c r="AE39" i="1"/>
  <c r="AC39" i="1"/>
  <c r="Q39" i="1"/>
  <c r="O39" i="1"/>
  <c r="Y39" i="1" s="1"/>
  <c r="L39" i="1"/>
  <c r="V39" i="1" s="1"/>
  <c r="I39" i="1"/>
  <c r="S39" i="1" s="1"/>
  <c r="G39" i="1"/>
  <c r="AK38" i="1"/>
  <c r="AL38" i="1"/>
  <c r="AH38" i="1"/>
  <c r="AG38" i="1"/>
  <c r="AF38" i="1"/>
  <c r="AE38" i="1"/>
  <c r="AC38" i="1"/>
  <c r="O38" i="1"/>
  <c r="Y38" i="1" s="1"/>
  <c r="N38" i="1"/>
  <c r="L38" i="1"/>
  <c r="J38" i="1"/>
  <c r="AJ38" i="1"/>
  <c r="Q38" i="1"/>
  <c r="AA38" i="1" s="1"/>
  <c r="K38" i="1"/>
  <c r="U38" i="1" s="1"/>
  <c r="AL37" i="1"/>
  <c r="AD37" i="1"/>
  <c r="P37" i="1"/>
  <c r="L37" i="1"/>
  <c r="J37" i="1"/>
  <c r="T37" i="1" s="1"/>
  <c r="H37" i="1"/>
  <c r="AM37" i="1"/>
  <c r="AK37" i="1"/>
  <c r="AJ37" i="1"/>
  <c r="AI37" i="1"/>
  <c r="AH37" i="1"/>
  <c r="AG37" i="1"/>
  <c r="AF37" i="1"/>
  <c r="AE37" i="1"/>
  <c r="AC37" i="1"/>
  <c r="Q37" i="1"/>
  <c r="O37" i="1"/>
  <c r="Y37" i="1" s="1"/>
  <c r="N37" i="1"/>
  <c r="X37" i="1" s="1"/>
  <c r="M37" i="1"/>
  <c r="W37" i="1" s="1"/>
  <c r="K37" i="1"/>
  <c r="U37" i="1" s="1"/>
  <c r="I37" i="1"/>
  <c r="S37" i="1" s="1"/>
  <c r="G37" i="1"/>
  <c r="AL36" i="1"/>
  <c r="AD36" i="1"/>
  <c r="O36" i="1"/>
  <c r="Y36" i="1" s="1"/>
  <c r="N36" i="1"/>
  <c r="X36" i="1" s="1"/>
  <c r="K36" i="1"/>
  <c r="U36" i="1" s="1"/>
  <c r="G36" i="1"/>
  <c r="AM36" i="1"/>
  <c r="AK36" i="1"/>
  <c r="AJ36" i="1"/>
  <c r="AI36" i="1"/>
  <c r="AH36" i="1"/>
  <c r="AG36" i="1"/>
  <c r="AF36" i="1"/>
  <c r="AE36" i="1"/>
  <c r="AC36" i="1"/>
  <c r="Q36" i="1"/>
  <c r="M36" i="1"/>
  <c r="W36" i="1" s="1"/>
  <c r="J36" i="1"/>
  <c r="T36" i="1" s="1"/>
  <c r="I36" i="1"/>
  <c r="S36" i="1" s="1"/>
  <c r="AL35" i="1"/>
  <c r="AD35" i="1"/>
  <c r="N35" i="1"/>
  <c r="X35" i="1" s="1"/>
  <c r="K35" i="1"/>
  <c r="U35" i="1" s="1"/>
  <c r="AM35" i="1"/>
  <c r="AK35" i="1"/>
  <c r="AJ35" i="1"/>
  <c r="AI35" i="1"/>
  <c r="AH35" i="1"/>
  <c r="AG35" i="1"/>
  <c r="AF35" i="1"/>
  <c r="AE35" i="1"/>
  <c r="AC35" i="1"/>
  <c r="Q35" i="1"/>
  <c r="O35" i="1"/>
  <c r="Y35" i="1" s="1"/>
  <c r="L35" i="1"/>
  <c r="V35" i="1" s="1"/>
  <c r="I35" i="1"/>
  <c r="S35" i="1" s="1"/>
  <c r="G35" i="1"/>
  <c r="AL34" i="1"/>
  <c r="Q34" i="1"/>
  <c r="O34" i="1"/>
  <c r="Y34" i="1" s="1"/>
  <c r="N34" i="1"/>
  <c r="M34" i="1"/>
  <c r="K34" i="1"/>
  <c r="U34" i="1" s="1"/>
  <c r="J34" i="1"/>
  <c r="AM34" i="1"/>
  <c r="AK34" i="1"/>
  <c r="AJ34" i="1"/>
  <c r="AI34" i="1"/>
  <c r="AH34" i="1"/>
  <c r="AG34" i="1"/>
  <c r="AF34" i="1"/>
  <c r="AE34" i="1"/>
  <c r="AC34" i="1"/>
  <c r="L34" i="1"/>
  <c r="V34" i="1" s="1"/>
  <c r="O32" i="1"/>
  <c r="Y32" i="1" s="1"/>
  <c r="N32" i="1"/>
  <c r="X32" i="1" s="1"/>
  <c r="P32" i="1"/>
  <c r="P31" i="1" s="1"/>
  <c r="K32" i="1"/>
  <c r="U32" i="1" s="1"/>
  <c r="J32" i="1"/>
  <c r="T32" i="1" s="1"/>
  <c r="H32" i="1"/>
  <c r="R32" i="1" s="1"/>
  <c r="AM32" i="1"/>
  <c r="AM31" i="1" s="1"/>
  <c r="AK32" i="1"/>
  <c r="AJ32" i="1"/>
  <c r="AJ31" i="1" s="1"/>
  <c r="AI32" i="1"/>
  <c r="AI31" i="1" s="1"/>
  <c r="AH32" i="1"/>
  <c r="AH31" i="1" s="1"/>
  <c r="AG32" i="1"/>
  <c r="AG31" i="1" s="1"/>
  <c r="AF32" i="1"/>
  <c r="AF31" i="1" s="1"/>
  <c r="AE32" i="1"/>
  <c r="AE31" i="1" s="1"/>
  <c r="AC32" i="1"/>
  <c r="AC31" i="1" s="1"/>
  <c r="M32" i="1"/>
  <c r="W32" i="1" s="1"/>
  <c r="I32" i="1"/>
  <c r="I31" i="1" s="1"/>
  <c r="S31" i="1" s="1"/>
  <c r="AK31" i="1"/>
  <c r="AL30" i="1"/>
  <c r="AD30" i="1"/>
  <c r="Q30" i="1"/>
  <c r="O30" i="1"/>
  <c r="Y30" i="1" s="1"/>
  <c r="N30" i="1"/>
  <c r="X30" i="1" s="1"/>
  <c r="M30" i="1"/>
  <c r="W30" i="1" s="1"/>
  <c r="K30" i="1"/>
  <c r="U30" i="1" s="1"/>
  <c r="G30" i="1"/>
  <c r="AM30" i="1"/>
  <c r="AK30" i="1"/>
  <c r="AJ30" i="1"/>
  <c r="AI30" i="1"/>
  <c r="AH30" i="1"/>
  <c r="AG30" i="1"/>
  <c r="AF30" i="1"/>
  <c r="AE30" i="1"/>
  <c r="AC30" i="1"/>
  <c r="L30" i="1"/>
  <c r="V30" i="1" s="1"/>
  <c r="AM29" i="1"/>
  <c r="AK29" i="1"/>
  <c r="AL29" i="1"/>
  <c r="AH29" i="1"/>
  <c r="AG29" i="1"/>
  <c r="AF29" i="1"/>
  <c r="AE29" i="1"/>
  <c r="AD29" i="1"/>
  <c r="O29" i="1"/>
  <c r="Y29" i="1" s="1"/>
  <c r="N29" i="1"/>
  <c r="AJ29" i="1"/>
  <c r="Q29" i="1"/>
  <c r="K29" i="1"/>
  <c r="U29" i="1" s="1"/>
  <c r="G29" i="1"/>
  <c r="AL28" i="1"/>
  <c r="AD28" i="1"/>
  <c r="O28" i="1"/>
  <c r="N28" i="1"/>
  <c r="K28" i="1"/>
  <c r="J28" i="1"/>
  <c r="G28" i="1"/>
  <c r="AM28" i="1"/>
  <c r="AK28" i="1"/>
  <c r="AJ28" i="1"/>
  <c r="AI28" i="1"/>
  <c r="AH28" i="1"/>
  <c r="AG28" i="1"/>
  <c r="AF28" i="1"/>
  <c r="AE28" i="1"/>
  <c r="AC28" i="1"/>
  <c r="Q28" i="1"/>
  <c r="M28" i="1"/>
  <c r="W28" i="1" s="1"/>
  <c r="L28" i="1"/>
  <c r="V28" i="1" s="1"/>
  <c r="I28" i="1"/>
  <c r="S28" i="1" s="1"/>
  <c r="AL27" i="1"/>
  <c r="AG27" i="1"/>
  <c r="AF27" i="1"/>
  <c r="AE27" i="1"/>
  <c r="Q27" i="1"/>
  <c r="O27" i="1"/>
  <c r="N27" i="1"/>
  <c r="K27" i="1"/>
  <c r="J27" i="1"/>
  <c r="G27" i="1"/>
  <c r="AM27" i="1"/>
  <c r="AK27" i="1"/>
  <c r="AJ27" i="1"/>
  <c r="AI27" i="1"/>
  <c r="AH27" i="1"/>
  <c r="I27" i="1"/>
  <c r="S27" i="1" s="1"/>
  <c r="AL26" i="1"/>
  <c r="AD26" i="1"/>
  <c r="O26" i="1"/>
  <c r="Y26" i="1" s="1"/>
  <c r="N26" i="1"/>
  <c r="X26" i="1" s="1"/>
  <c r="L26" i="1"/>
  <c r="V26" i="1" s="1"/>
  <c r="K26" i="1"/>
  <c r="U26" i="1" s="1"/>
  <c r="J26" i="1"/>
  <c r="T26" i="1" s="1"/>
  <c r="I26" i="1"/>
  <c r="S26" i="1" s="1"/>
  <c r="G26" i="1"/>
  <c r="AM26" i="1"/>
  <c r="AK26" i="1"/>
  <c r="AJ26" i="1"/>
  <c r="AI26" i="1"/>
  <c r="AH26" i="1"/>
  <c r="AG26" i="1"/>
  <c r="AF26" i="1"/>
  <c r="AE26" i="1"/>
  <c r="AC26" i="1"/>
  <c r="Q26" i="1"/>
  <c r="AL25" i="1"/>
  <c r="AD25" i="1"/>
  <c r="O25" i="1"/>
  <c r="Y25" i="1" s="1"/>
  <c r="N25" i="1"/>
  <c r="X25" i="1" s="1"/>
  <c r="P25" i="1"/>
  <c r="K25" i="1"/>
  <c r="U25" i="1" s="1"/>
  <c r="G25" i="1"/>
  <c r="AM25" i="1"/>
  <c r="AK25" i="1"/>
  <c r="AJ25" i="1"/>
  <c r="AI25" i="1"/>
  <c r="AH25" i="1"/>
  <c r="AG25" i="1"/>
  <c r="AF25" i="1"/>
  <c r="AE25" i="1"/>
  <c r="AC25" i="1"/>
  <c r="AL24" i="1"/>
  <c r="AD24" i="1"/>
  <c r="O24" i="1"/>
  <c r="K24" i="1"/>
  <c r="G24" i="1"/>
  <c r="AM24" i="1"/>
  <c r="AK24" i="1"/>
  <c r="AJ24" i="1"/>
  <c r="AI24" i="1"/>
  <c r="AH24" i="1"/>
  <c r="AG24" i="1"/>
  <c r="AF24" i="1"/>
  <c r="AE24" i="1"/>
  <c r="AC24" i="1"/>
  <c r="Q24" i="1"/>
  <c r="N24" i="1"/>
  <c r="X24" i="1" s="1"/>
  <c r="L24" i="1"/>
  <c r="V24" i="1" s="1"/>
  <c r="J24" i="1"/>
  <c r="T24" i="1" s="1"/>
  <c r="AL23" i="1"/>
  <c r="AD23" i="1"/>
  <c r="N23" i="1"/>
  <c r="X23" i="1" s="1"/>
  <c r="P23" i="1"/>
  <c r="K23" i="1"/>
  <c r="U23" i="1" s="1"/>
  <c r="I23" i="1"/>
  <c r="S23" i="1" s="1"/>
  <c r="G23" i="1"/>
  <c r="AM23" i="1"/>
  <c r="AK23" i="1"/>
  <c r="AJ23" i="1"/>
  <c r="AI23" i="1"/>
  <c r="AH23" i="1"/>
  <c r="AG23" i="1"/>
  <c r="AF23" i="1"/>
  <c r="AE23" i="1"/>
  <c r="AC23" i="1"/>
  <c r="Q23" i="1"/>
  <c r="O23" i="1"/>
  <c r="Y23" i="1" s="1"/>
  <c r="AL22" i="1"/>
  <c r="AD22" i="1"/>
  <c r="K22" i="1"/>
  <c r="U22" i="1" s="1"/>
  <c r="J22" i="1"/>
  <c r="T22" i="1" s="1"/>
  <c r="I22" i="1"/>
  <c r="S22" i="1" s="1"/>
  <c r="AM22" i="1"/>
  <c r="AK22" i="1"/>
  <c r="AJ22" i="1"/>
  <c r="AI22" i="1"/>
  <c r="AH22" i="1"/>
  <c r="AG22" i="1"/>
  <c r="AF22" i="1"/>
  <c r="AE22" i="1"/>
  <c r="AC22" i="1"/>
  <c r="Q22" i="1"/>
  <c r="O22" i="1"/>
  <c r="Y22" i="1" s="1"/>
  <c r="N22" i="1"/>
  <c r="X22" i="1" s="1"/>
  <c r="M22" i="1"/>
  <c r="W22" i="1" s="1"/>
  <c r="AL21" i="1"/>
  <c r="O21" i="1"/>
  <c r="Y21" i="1" s="1"/>
  <c r="N21" i="1"/>
  <c r="X21" i="1" s="1"/>
  <c r="M21" i="1"/>
  <c r="W21" i="1" s="1"/>
  <c r="L21" i="1"/>
  <c r="J21" i="1"/>
  <c r="T21" i="1" s="1"/>
  <c r="H21" i="1"/>
  <c r="AM21" i="1"/>
  <c r="AK21" i="1"/>
  <c r="AJ21" i="1"/>
  <c r="AI21" i="1"/>
  <c r="AH21" i="1"/>
  <c r="AG21" i="1"/>
  <c r="AF21" i="1"/>
  <c r="AE21" i="1"/>
  <c r="AC21" i="1"/>
  <c r="K21" i="1"/>
  <c r="U21" i="1" s="1"/>
  <c r="AL20" i="1"/>
  <c r="AD20" i="1"/>
  <c r="O20" i="1"/>
  <c r="Y20" i="1" s="1"/>
  <c r="N20" i="1"/>
  <c r="X20" i="1" s="1"/>
  <c r="K20" i="1"/>
  <c r="U20" i="1" s="1"/>
  <c r="G20" i="1"/>
  <c r="AM20" i="1"/>
  <c r="AK20" i="1"/>
  <c r="AJ20" i="1"/>
  <c r="AI20" i="1"/>
  <c r="AH20" i="1"/>
  <c r="AG20" i="1"/>
  <c r="AF20" i="1"/>
  <c r="AE20" i="1"/>
  <c r="AC20" i="1"/>
  <c r="Q20" i="1"/>
  <c r="J20" i="1"/>
  <c r="T20" i="1" s="1"/>
  <c r="AL19" i="1"/>
  <c r="AD19" i="1"/>
  <c r="O19" i="1"/>
  <c r="N19" i="1"/>
  <c r="K19" i="1"/>
  <c r="J19" i="1"/>
  <c r="AM19" i="1"/>
  <c r="AK19" i="1"/>
  <c r="AJ19" i="1"/>
  <c r="AI19" i="1"/>
  <c r="AH19" i="1"/>
  <c r="AG19" i="1"/>
  <c r="AF19" i="1"/>
  <c r="AE19" i="1"/>
  <c r="AC19" i="1"/>
  <c r="Q19" i="1"/>
  <c r="M19" i="1"/>
  <c r="W19" i="1" s="1"/>
  <c r="L19" i="1"/>
  <c r="V19" i="1" s="1"/>
  <c r="I19" i="1"/>
  <c r="S19" i="1" s="1"/>
  <c r="AM18" i="1"/>
  <c r="AK18" i="1"/>
  <c r="AJ18" i="1"/>
  <c r="AL18" i="1"/>
  <c r="AH18" i="1"/>
  <c r="AG18" i="1"/>
  <c r="AF18" i="1"/>
  <c r="Q18" i="1"/>
  <c r="N18" i="1"/>
  <c r="X18" i="1" s="1"/>
  <c r="M18" i="1"/>
  <c r="L18" i="1"/>
  <c r="J18" i="1"/>
  <c r="T18" i="1" s="1"/>
  <c r="H18" i="1"/>
  <c r="AE18" i="1"/>
  <c r="O18" i="1"/>
  <c r="Y18" i="1" s="1"/>
  <c r="K18" i="1"/>
  <c r="U18" i="1" s="1"/>
  <c r="AK17" i="1"/>
  <c r="AJ17" i="1"/>
  <c r="AL17" i="1"/>
  <c r="AG17" i="1"/>
  <c r="AF17" i="1"/>
  <c r="AD17" i="1"/>
  <c r="O17" i="1"/>
  <c r="N17" i="1"/>
  <c r="X17" i="1" s="1"/>
  <c r="P17" i="1"/>
  <c r="L17" i="1"/>
  <c r="K17" i="1"/>
  <c r="J17" i="1"/>
  <c r="T17" i="1" s="1"/>
  <c r="I17" i="1"/>
  <c r="G17" i="1"/>
  <c r="AM17" i="1"/>
  <c r="AH17" i="1"/>
  <c r="Q17" i="1"/>
  <c r="AS17" i="1" s="1"/>
  <c r="AX17" i="1" s="1"/>
  <c r="AL16" i="1"/>
  <c r="P16" i="1"/>
  <c r="L16" i="1"/>
  <c r="J16" i="1"/>
  <c r="T16" i="1" s="1"/>
  <c r="H16" i="1"/>
  <c r="AM16" i="1"/>
  <c r="AK16" i="1"/>
  <c r="AJ16" i="1"/>
  <c r="AI16" i="1"/>
  <c r="AH16" i="1"/>
  <c r="AG16" i="1"/>
  <c r="AF16" i="1"/>
  <c r="AE16" i="1"/>
  <c r="AC16" i="1"/>
  <c r="Q16" i="1"/>
  <c r="AA16" i="1" s="1"/>
  <c r="O16" i="1"/>
  <c r="Y16" i="1" s="1"/>
  <c r="N16" i="1"/>
  <c r="X16" i="1" s="1"/>
  <c r="M16" i="1"/>
  <c r="W16" i="1" s="1"/>
  <c r="K16" i="1"/>
  <c r="U16" i="1" s="1"/>
  <c r="I16" i="1"/>
  <c r="G16" i="1"/>
  <c r="AJ15" i="1"/>
  <c r="AL15" i="1"/>
  <c r="AH15" i="1"/>
  <c r="AG15" i="1"/>
  <c r="AF15" i="1"/>
  <c r="AE15" i="1"/>
  <c r="AD15" i="1"/>
  <c r="Q15" i="1"/>
  <c r="O15" i="1"/>
  <c r="Y15" i="1" s="1"/>
  <c r="N15" i="1"/>
  <c r="X15" i="1" s="1"/>
  <c r="K15" i="1"/>
  <c r="U15" i="1" s="1"/>
  <c r="J15" i="1"/>
  <c r="T15" i="1" s="1"/>
  <c r="G15" i="1"/>
  <c r="AM15" i="1"/>
  <c r="AK15" i="1"/>
  <c r="AC15" i="1"/>
  <c r="AK14" i="1"/>
  <c r="AJ14" i="1"/>
  <c r="AL14" i="1"/>
  <c r="AG14" i="1"/>
  <c r="AF14" i="1"/>
  <c r="AE14" i="1"/>
  <c r="AD14" i="1"/>
  <c r="Q14" i="1"/>
  <c r="O14" i="1"/>
  <c r="Y14" i="1" s="1"/>
  <c r="M14" i="1"/>
  <c r="W14" i="1" s="1"/>
  <c r="K14" i="1"/>
  <c r="U14" i="1" s="1"/>
  <c r="G14" i="1"/>
  <c r="AM14" i="1"/>
  <c r="AH14" i="1"/>
  <c r="AC14" i="1"/>
  <c r="N14" i="1"/>
  <c r="X14" i="1" s="1"/>
  <c r="AM13" i="1"/>
  <c r="AJ13" i="1"/>
  <c r="AL13" i="1"/>
  <c r="AH13" i="1"/>
  <c r="AF13" i="1"/>
  <c r="AD13" i="1"/>
  <c r="Q13" i="1"/>
  <c r="N13" i="1"/>
  <c r="X13" i="1" s="1"/>
  <c r="M13" i="1"/>
  <c r="W13" i="1" s="1"/>
  <c r="AK13" i="1"/>
  <c r="AI13" i="1"/>
  <c r="AG13" i="1"/>
  <c r="AE13" i="1"/>
  <c r="O13" i="1"/>
  <c r="Y13" i="1" s="1"/>
  <c r="L13" i="1"/>
  <c r="K13" i="1"/>
  <c r="U13" i="1" s="1"/>
  <c r="G13" i="1"/>
  <c r="AL12" i="1"/>
  <c r="M12" i="1"/>
  <c r="L12" i="1"/>
  <c r="AM12" i="1"/>
  <c r="AK12" i="1"/>
  <c r="AJ12" i="1"/>
  <c r="AI12" i="1"/>
  <c r="AH12" i="1"/>
  <c r="AG12" i="1"/>
  <c r="AF12" i="1"/>
  <c r="AE12" i="1"/>
  <c r="AC12" i="1"/>
  <c r="O12" i="1"/>
  <c r="Y12" i="1" s="1"/>
  <c r="N12" i="1"/>
  <c r="X12" i="1" s="1"/>
  <c r="K12" i="1"/>
  <c r="U12" i="1" s="1"/>
  <c r="J12" i="1"/>
  <c r="T12" i="1" s="1"/>
  <c r="G12" i="1"/>
  <c r="AL11" i="1"/>
  <c r="Q11" i="1"/>
  <c r="O11" i="1"/>
  <c r="M11" i="1"/>
  <c r="W11" i="1" s="1"/>
  <c r="L11" i="1"/>
  <c r="K11" i="1"/>
  <c r="H11" i="1"/>
  <c r="AM11" i="1"/>
  <c r="AK11" i="1"/>
  <c r="AJ11" i="1"/>
  <c r="AI11" i="1"/>
  <c r="AH11" i="1"/>
  <c r="AG11" i="1"/>
  <c r="AF11" i="1"/>
  <c r="AE11" i="1"/>
  <c r="AC11" i="1"/>
  <c r="N11" i="1"/>
  <c r="X11" i="1" s="1"/>
  <c r="J11" i="1"/>
  <c r="T11" i="1" s="1"/>
  <c r="AM10" i="1"/>
  <c r="AK10" i="1"/>
  <c r="AL10" i="1"/>
  <c r="AG10" i="1"/>
  <c r="AE10" i="1"/>
  <c r="AD10" i="1"/>
  <c r="Q10" i="1"/>
  <c r="N10" i="1"/>
  <c r="X10" i="1" s="1"/>
  <c r="J10" i="1"/>
  <c r="T10" i="1" s="1"/>
  <c r="AJ10" i="1"/>
  <c r="AH10" i="1"/>
  <c r="AF10" i="1"/>
  <c r="AC10" i="1"/>
  <c r="O10" i="1"/>
  <c r="Y10" i="1" s="1"/>
  <c r="L10" i="1"/>
  <c r="V10" i="1" s="1"/>
  <c r="K10" i="1"/>
  <c r="U10" i="1" s="1"/>
  <c r="G10" i="1"/>
  <c r="AM9" i="1"/>
  <c r="AK9" i="1"/>
  <c r="AL9" i="1"/>
  <c r="AH9" i="1"/>
  <c r="AF9" i="1"/>
  <c r="AE9" i="1"/>
  <c r="AD9" i="1"/>
  <c r="P9" i="1"/>
  <c r="H9" i="1"/>
  <c r="AJ9" i="1"/>
  <c r="AG9" i="1"/>
  <c r="AC9" i="1"/>
  <c r="Q9" i="1"/>
  <c r="O9" i="1"/>
  <c r="Y9" i="1" s="1"/>
  <c r="N9" i="1"/>
  <c r="X9" i="1" s="1"/>
  <c r="M9" i="1"/>
  <c r="W9" i="1" s="1"/>
  <c r="L9" i="1"/>
  <c r="K9" i="1"/>
  <c r="U9" i="1" s="1"/>
  <c r="J9" i="1"/>
  <c r="T9" i="1" s="1"/>
  <c r="I9" i="1"/>
  <c r="S9" i="1" s="1"/>
  <c r="G9" i="1"/>
  <c r="AI67" i="1" l="1"/>
  <c r="Q67" i="1"/>
  <c r="AE47" i="1"/>
  <c r="AG47" i="1"/>
  <c r="AI47" i="1"/>
  <c r="AK47" i="1"/>
  <c r="AD47" i="1"/>
  <c r="AG46" i="1"/>
  <c r="AG45" i="1" s="1"/>
  <c r="AG44" i="1" s="1"/>
  <c r="AI46" i="1"/>
  <c r="AI45" i="1" s="1"/>
  <c r="AI44" i="1" s="1"/>
  <c r="AC62" i="1"/>
  <c r="AH46" i="1"/>
  <c r="AH45" i="1" s="1"/>
  <c r="AH44" i="1" s="1"/>
  <c r="AD46" i="1"/>
  <c r="AD45" i="1" s="1"/>
  <c r="AD44" i="1" s="1"/>
  <c r="AK46" i="1"/>
  <c r="AK45" i="1" s="1"/>
  <c r="AK44" i="1" s="1"/>
  <c r="M62" i="1"/>
  <c r="W62" i="1" s="1"/>
  <c r="AL58" i="1"/>
  <c r="AI58" i="1"/>
  <c r="AP49" i="1"/>
  <c r="AU49" i="1" s="1"/>
  <c r="AQ56" i="1"/>
  <c r="AV56" i="1" s="1"/>
  <c r="Q49" i="1"/>
  <c r="AS49" i="1" s="1"/>
  <c r="AX49" i="1" s="1"/>
  <c r="J31" i="1"/>
  <c r="T31" i="1" s="1"/>
  <c r="O31" i="1"/>
  <c r="AS37" i="1"/>
  <c r="AX37" i="1" s="1"/>
  <c r="L48" i="1"/>
  <c r="V48" i="1" s="1"/>
  <c r="AS64" i="1"/>
  <c r="AX64" i="1" s="1"/>
  <c r="AI65" i="1"/>
  <c r="AS67" i="1"/>
  <c r="AX67" i="1" s="1"/>
  <c r="K31" i="1"/>
  <c r="N31" i="1"/>
  <c r="X31" i="1" s="1"/>
  <c r="AM33" i="1"/>
  <c r="AF33" i="1"/>
  <c r="AH33" i="1"/>
  <c r="AJ33" i="1"/>
  <c r="U40" i="1"/>
  <c r="M40" i="1"/>
  <c r="AS40" i="1"/>
  <c r="AX40" i="1" s="1"/>
  <c r="AS41" i="1"/>
  <c r="AX41" i="1" s="1"/>
  <c r="AD27" i="1"/>
  <c r="AC27" i="1"/>
  <c r="AE33" i="1"/>
  <c r="AG33" i="1"/>
  <c r="AI33" i="1"/>
  <c r="AK33" i="1"/>
  <c r="I38" i="1"/>
  <c r="S38" i="1" s="1"/>
  <c r="M38" i="1"/>
  <c r="W38" i="1" s="1"/>
  <c r="M39" i="1"/>
  <c r="W39" i="1" s="1"/>
  <c r="G21" i="1"/>
  <c r="L36" i="1"/>
  <c r="V36" i="1" s="1"/>
  <c r="AP32" i="1"/>
  <c r="AU32" i="1" s="1"/>
  <c r="M17" i="1"/>
  <c r="W17" i="1" s="1"/>
  <c r="AI18" i="1"/>
  <c r="I29" i="1"/>
  <c r="S29" i="1" s="1"/>
  <c r="M29" i="1"/>
  <c r="W29" i="1" s="1"/>
  <c r="M23" i="1"/>
  <c r="W23" i="1" s="1"/>
  <c r="AS28" i="1"/>
  <c r="AX28" i="1" s="1"/>
  <c r="AS29" i="1"/>
  <c r="AX29" i="1" s="1"/>
  <c r="G32" i="1"/>
  <c r="G31" i="1" s="1"/>
  <c r="G34" i="1"/>
  <c r="G18" i="1"/>
  <c r="G22" i="1"/>
  <c r="I24" i="1"/>
  <c r="S24" i="1" s="1"/>
  <c r="AS19" i="1"/>
  <c r="AX19" i="1" s="1"/>
  <c r="M20" i="1"/>
  <c r="W20" i="1" s="1"/>
  <c r="L23" i="1"/>
  <c r="V23" i="1" s="1"/>
  <c r="M24" i="1"/>
  <c r="W24" i="1" s="1"/>
  <c r="AR23" i="1"/>
  <c r="AW23" i="1" s="1"/>
  <c r="M25" i="1"/>
  <c r="W25" i="1" s="1"/>
  <c r="M27" i="1"/>
  <c r="W27" i="1" s="1"/>
  <c r="AI15" i="1"/>
  <c r="AP16" i="1"/>
  <c r="AU16" i="1" s="1"/>
  <c r="AS24" i="1"/>
  <c r="AX24" i="1" s="1"/>
  <c r="M61" i="1"/>
  <c r="W61" i="1" s="1"/>
  <c r="AS36" i="1"/>
  <c r="AX36" i="1" s="1"/>
  <c r="M54" i="1"/>
  <c r="W54" i="1" s="1"/>
  <c r="AS54" i="1"/>
  <c r="AX54" i="1" s="1"/>
  <c r="I59" i="1"/>
  <c r="S59" i="1" s="1"/>
  <c r="G60" i="1"/>
  <c r="AI60" i="1"/>
  <c r="AI61" i="1"/>
  <c r="AI66" i="1"/>
  <c r="I20" i="1"/>
  <c r="S20" i="1" s="1"/>
  <c r="AS20" i="1"/>
  <c r="AX20" i="1" s="1"/>
  <c r="AS27" i="1"/>
  <c r="AX27" i="1" s="1"/>
  <c r="AS55" i="1"/>
  <c r="AX55" i="1" s="1"/>
  <c r="L61" i="1"/>
  <c r="Q61" i="1"/>
  <c r="AS61" i="1" s="1"/>
  <c r="AX61" i="1" s="1"/>
  <c r="AI62" i="1"/>
  <c r="G38" i="1"/>
  <c r="M64" i="1"/>
  <c r="W64" i="1" s="1"/>
  <c r="AP66" i="1"/>
  <c r="AU66" i="1" s="1"/>
  <c r="L69" i="1"/>
  <c r="AQ69" i="1" s="1"/>
  <c r="AV69" i="1" s="1"/>
  <c r="AN9" i="1"/>
  <c r="AT9" i="1" s="1"/>
  <c r="AQ9" i="1"/>
  <c r="AV9" i="1" s="1"/>
  <c r="H12" i="1"/>
  <c r="P12" i="1"/>
  <c r="Z12" i="1" s="1"/>
  <c r="AS15" i="1"/>
  <c r="AX15" i="1" s="1"/>
  <c r="H17" i="1"/>
  <c r="R17" i="1" s="1"/>
  <c r="AS23" i="1"/>
  <c r="AX23" i="1" s="1"/>
  <c r="L25" i="1"/>
  <c r="V25" i="1" s="1"/>
  <c r="AR25" i="1"/>
  <c r="AW25" i="1" s="1"/>
  <c r="AS26" i="1"/>
  <c r="AX26" i="1" s="1"/>
  <c r="L27" i="1"/>
  <c r="T52" i="1"/>
  <c r="AS50" i="1"/>
  <c r="AX50" i="1" s="1"/>
  <c r="M31" i="1"/>
  <c r="W31" i="1" s="1"/>
  <c r="AS35" i="1"/>
  <c r="AX35" i="1" s="1"/>
  <c r="AS39" i="1"/>
  <c r="AX39" i="1" s="1"/>
  <c r="R63" i="1"/>
  <c r="AN63" i="1"/>
  <c r="AT63" i="1" s="1"/>
  <c r="AR69" i="1"/>
  <c r="AW69" i="1" s="1"/>
  <c r="M66" i="1"/>
  <c r="W66" i="1" s="1"/>
  <c r="L67" i="1"/>
  <c r="I69" i="1"/>
  <c r="Q69" i="1"/>
  <c r="AI69" i="1"/>
  <c r="U11" i="1"/>
  <c r="Y11" i="1"/>
  <c r="AI10" i="1"/>
  <c r="G11" i="1"/>
  <c r="AQ13" i="1"/>
  <c r="AV13" i="1" s="1"/>
  <c r="AC13" i="1"/>
  <c r="L14" i="1"/>
  <c r="AQ14" i="1" s="1"/>
  <c r="AV14" i="1" s="1"/>
  <c r="AI14" i="1"/>
  <c r="I15" i="1"/>
  <c r="S15" i="1" s="1"/>
  <c r="M15" i="1"/>
  <c r="W15" i="1" s="1"/>
  <c r="S16" i="1"/>
  <c r="AC17" i="1"/>
  <c r="AE17" i="1"/>
  <c r="AI17" i="1"/>
  <c r="AC18" i="1"/>
  <c r="AP19" i="1"/>
  <c r="AU19" i="1" s="1"/>
  <c r="AL32" i="1"/>
  <c r="AL31" i="1" s="1"/>
  <c r="AR31" i="1" s="1"/>
  <c r="AW31" i="1" s="1"/>
  <c r="P35" i="1"/>
  <c r="AR35" i="1" s="1"/>
  <c r="AW35" i="1" s="1"/>
  <c r="AD12" i="1"/>
  <c r="AD16" i="1"/>
  <c r="P21" i="1"/>
  <c r="AD21" i="1"/>
  <c r="AP23" i="1"/>
  <c r="AU23" i="1" s="1"/>
  <c r="I25" i="1"/>
  <c r="Q25" i="1"/>
  <c r="M26" i="1"/>
  <c r="W26" i="1" s="1"/>
  <c r="AP31" i="1"/>
  <c r="AU31" i="1" s="1"/>
  <c r="S32" i="1"/>
  <c r="AD32" i="1"/>
  <c r="M35" i="1"/>
  <c r="W35" i="1" s="1"/>
  <c r="AA37" i="1"/>
  <c r="AP37" i="1"/>
  <c r="AU37" i="1" s="1"/>
  <c r="AP39" i="1"/>
  <c r="AU39" i="1" s="1"/>
  <c r="AS22" i="1"/>
  <c r="AX22" i="1" s="1"/>
  <c r="AP22" i="1"/>
  <c r="AU22" i="1" s="1"/>
  <c r="AQ26" i="1"/>
  <c r="AV26" i="1" s="1"/>
  <c r="P30" i="1"/>
  <c r="AR30" i="1" s="1"/>
  <c r="AW30" i="1" s="1"/>
  <c r="H31" i="1"/>
  <c r="AQ34" i="1"/>
  <c r="AV34" i="1" s="1"/>
  <c r="AD34" i="1"/>
  <c r="AP35" i="1"/>
  <c r="AU35" i="1" s="1"/>
  <c r="AL33" i="1"/>
  <c r="AQ36" i="1"/>
  <c r="AV36" i="1" s="1"/>
  <c r="AP40" i="1"/>
  <c r="AU40" i="1" s="1"/>
  <c r="AP41" i="1"/>
  <c r="AU41" i="1" s="1"/>
  <c r="AL47" i="1"/>
  <c r="AS52" i="1"/>
  <c r="AX52" i="1" s="1"/>
  <c r="AP52" i="1"/>
  <c r="AU52" i="1" s="1"/>
  <c r="AD53" i="1"/>
  <c r="S49" i="1"/>
  <c r="AP50" i="1"/>
  <c r="AU50" i="1" s="1"/>
  <c r="AQ51" i="1"/>
  <c r="AV51" i="1" s="1"/>
  <c r="AD51" i="1"/>
  <c r="P56" i="1"/>
  <c r="L57" i="1"/>
  <c r="V57" i="1" s="1"/>
  <c r="X62" i="1"/>
  <c r="AP54" i="1"/>
  <c r="AU54" i="1" s="1"/>
  <c r="AP55" i="1"/>
  <c r="AU55" i="1" s="1"/>
  <c r="AP61" i="1"/>
  <c r="AU61" i="1" s="1"/>
  <c r="L62" i="1"/>
  <c r="AP62" i="1"/>
  <c r="AU62" i="1" s="1"/>
  <c r="Y65" i="1"/>
  <c r="AP64" i="1"/>
  <c r="AU64" i="1" s="1"/>
  <c r="P67" i="1"/>
  <c r="M67" i="1"/>
  <c r="W67" i="1" s="1"/>
  <c r="L68" i="1"/>
  <c r="V68" i="1" s="1"/>
  <c r="L66" i="1"/>
  <c r="V66" i="1" s="1"/>
  <c r="AD66" i="1"/>
  <c r="AC66" i="1"/>
  <c r="AM66" i="1"/>
  <c r="AS66" i="1" s="1"/>
  <c r="AX66" i="1" s="1"/>
  <c r="AP67" i="1"/>
  <c r="AU67" i="1" s="1"/>
  <c r="AR9" i="1"/>
  <c r="AW9" i="1" s="1"/>
  <c r="AN16" i="1"/>
  <c r="AT16" i="1" s="1"/>
  <c r="R16" i="1"/>
  <c r="V16" i="1"/>
  <c r="AQ16" i="1"/>
  <c r="AV16" i="1" s="1"/>
  <c r="AR16" i="1"/>
  <c r="AW16" i="1" s="1"/>
  <c r="Z16" i="1"/>
  <c r="U19" i="1"/>
  <c r="Y19" i="1"/>
  <c r="Z9" i="1"/>
  <c r="R11" i="1"/>
  <c r="AQ11" i="1"/>
  <c r="AV11" i="1" s="1"/>
  <c r="V11" i="1"/>
  <c r="AS11" i="1"/>
  <c r="AX11" i="1" s="1"/>
  <c r="AA11" i="1"/>
  <c r="AS13" i="1"/>
  <c r="AX13" i="1" s="1"/>
  <c r="AA13" i="1"/>
  <c r="H14" i="1"/>
  <c r="U17" i="1"/>
  <c r="Y17" i="1"/>
  <c r="H19" i="1"/>
  <c r="AS9" i="1"/>
  <c r="AX9" i="1" s="1"/>
  <c r="AA9" i="1"/>
  <c r="H10" i="1"/>
  <c r="AS10" i="1"/>
  <c r="AX10" i="1" s="1"/>
  <c r="AA10" i="1"/>
  <c r="AD11" i="1"/>
  <c r="AN12" i="1"/>
  <c r="AT12" i="1" s="1"/>
  <c r="R12" i="1"/>
  <c r="V12" i="1"/>
  <c r="AQ12" i="1"/>
  <c r="AV12" i="1" s="1"/>
  <c r="AR12" i="1"/>
  <c r="AW12" i="1" s="1"/>
  <c r="AN17" i="1"/>
  <c r="AT17" i="1" s="1"/>
  <c r="V17" i="1"/>
  <c r="AQ17" i="1"/>
  <c r="AV17" i="1" s="1"/>
  <c r="AR17" i="1"/>
  <c r="AW17" i="1" s="1"/>
  <c r="Z17" i="1"/>
  <c r="R18" i="1"/>
  <c r="AQ18" i="1"/>
  <c r="AV18" i="1" s="1"/>
  <c r="V18" i="1"/>
  <c r="AS18" i="1"/>
  <c r="AX18" i="1" s="1"/>
  <c r="AA18" i="1"/>
  <c r="P19" i="1"/>
  <c r="V9" i="1"/>
  <c r="R9" i="1"/>
  <c r="AI9" i="1"/>
  <c r="AP9" i="1"/>
  <c r="AU9" i="1" s="1"/>
  <c r="P10" i="1"/>
  <c r="W12" i="1"/>
  <c r="H13" i="1"/>
  <c r="AS14" i="1"/>
  <c r="AX14" i="1" s="1"/>
  <c r="AA14" i="1"/>
  <c r="W18" i="1"/>
  <c r="AD18" i="1"/>
  <c r="AN18" i="1" s="1"/>
  <c r="AT18" i="1" s="1"/>
  <c r="T19" i="1"/>
  <c r="X19" i="1"/>
  <c r="R21" i="1"/>
  <c r="V21" i="1"/>
  <c r="AQ21" i="1"/>
  <c r="AV21" i="1" s="1"/>
  <c r="AR21" i="1"/>
  <c r="AW21" i="1" s="1"/>
  <c r="Z21" i="1"/>
  <c r="I12" i="1"/>
  <c r="Q12" i="1"/>
  <c r="J13" i="1"/>
  <c r="T13" i="1" s="1"/>
  <c r="V13" i="1"/>
  <c r="J14" i="1"/>
  <c r="T14" i="1" s="1"/>
  <c r="L15" i="1"/>
  <c r="P15" i="1"/>
  <c r="AP15" i="1"/>
  <c r="AU15" i="1" s="1"/>
  <c r="G19" i="1"/>
  <c r="AA19" i="1"/>
  <c r="L20" i="1"/>
  <c r="P20" i="1"/>
  <c r="AP20" i="1"/>
  <c r="AU20" i="1" s="1"/>
  <c r="I21" i="1"/>
  <c r="Q21" i="1"/>
  <c r="H22" i="1"/>
  <c r="L22" i="1"/>
  <c r="P22" i="1"/>
  <c r="P26" i="1"/>
  <c r="P27" i="1"/>
  <c r="U28" i="1"/>
  <c r="Y28" i="1"/>
  <c r="H30" i="1"/>
  <c r="U24" i="1"/>
  <c r="Y24" i="1"/>
  <c r="H25" i="1"/>
  <c r="T27" i="1"/>
  <c r="X27" i="1"/>
  <c r="U31" i="1"/>
  <c r="Y31" i="1"/>
  <c r="I10" i="1"/>
  <c r="M10" i="1"/>
  <c r="AQ10" i="1"/>
  <c r="AV10" i="1" s="1"/>
  <c r="AS16" i="1"/>
  <c r="AX16" i="1" s="1"/>
  <c r="S17" i="1"/>
  <c r="AA17" i="1"/>
  <c r="AQ19" i="1"/>
  <c r="AV19" i="1" s="1"/>
  <c r="H23" i="1"/>
  <c r="U27" i="1"/>
  <c r="Y27" i="1"/>
  <c r="P28" i="1"/>
  <c r="H29" i="1"/>
  <c r="X29" i="1"/>
  <c r="R31" i="1"/>
  <c r="Z31" i="1"/>
  <c r="I11" i="1"/>
  <c r="I13" i="1"/>
  <c r="I14" i="1"/>
  <c r="AA15" i="1"/>
  <c r="I18" i="1"/>
  <c r="AA20" i="1"/>
  <c r="P24" i="1"/>
  <c r="T28" i="1"/>
  <c r="X28" i="1"/>
  <c r="AS30" i="1"/>
  <c r="AX30" i="1" s="1"/>
  <c r="AA30" i="1"/>
  <c r="AA23" i="1"/>
  <c r="AP24" i="1"/>
  <c r="AU24" i="1" s="1"/>
  <c r="AP26" i="1"/>
  <c r="AU26" i="1" s="1"/>
  <c r="AP27" i="1"/>
  <c r="AU27" i="1" s="1"/>
  <c r="AP28" i="1"/>
  <c r="AU28" i="1" s="1"/>
  <c r="L29" i="1"/>
  <c r="P29" i="1"/>
  <c r="AC29" i="1"/>
  <c r="AP29" i="1"/>
  <c r="AU29" i="1" s="1"/>
  <c r="Q32" i="1"/>
  <c r="W34" i="1"/>
  <c r="AR39" i="1"/>
  <c r="AW39" i="1" s="1"/>
  <c r="H40" i="1"/>
  <c r="X40" i="1"/>
  <c r="AQ24" i="1"/>
  <c r="AV24" i="1" s="1"/>
  <c r="AQ27" i="1"/>
  <c r="AV27" i="1" s="1"/>
  <c r="AQ28" i="1"/>
  <c r="AV28" i="1" s="1"/>
  <c r="T34" i="1"/>
  <c r="X34" i="1"/>
  <c r="AQ38" i="1"/>
  <c r="AV38" i="1" s="1"/>
  <c r="V38" i="1"/>
  <c r="AA22" i="1"/>
  <c r="AQ23" i="1"/>
  <c r="AV23" i="1" s="1"/>
  <c r="J29" i="1"/>
  <c r="AI29" i="1"/>
  <c r="I30" i="1"/>
  <c r="AQ30" i="1"/>
  <c r="AV30" i="1" s="1"/>
  <c r="AR32" i="1"/>
  <c r="AW32" i="1" s="1"/>
  <c r="Z32" i="1"/>
  <c r="G33" i="1"/>
  <c r="AD33" i="1"/>
  <c r="P36" i="1"/>
  <c r="AN37" i="1"/>
  <c r="AT37" i="1" s="1"/>
  <c r="R37" i="1"/>
  <c r="V37" i="1"/>
  <c r="AQ37" i="1"/>
  <c r="AV37" i="1" s="1"/>
  <c r="AR37" i="1"/>
  <c r="AW37" i="1" s="1"/>
  <c r="Z37" i="1"/>
  <c r="AP38" i="1"/>
  <c r="AU38" i="1" s="1"/>
  <c r="H39" i="1"/>
  <c r="AR40" i="1"/>
  <c r="AW40" i="1" s="1"/>
  <c r="J23" i="1"/>
  <c r="T23" i="1" s="1"/>
  <c r="Z23" i="1"/>
  <c r="AA24" i="1"/>
  <c r="J25" i="1"/>
  <c r="T25" i="1" s="1"/>
  <c r="Z25" i="1"/>
  <c r="AA26" i="1"/>
  <c r="AA27" i="1"/>
  <c r="AA28" i="1"/>
  <c r="AA29" i="1"/>
  <c r="J30" i="1"/>
  <c r="T30" i="1" s="1"/>
  <c r="Z30" i="1"/>
  <c r="H34" i="1"/>
  <c r="AS34" i="1"/>
  <c r="AX34" i="1" s="1"/>
  <c r="AA34" i="1"/>
  <c r="Q33" i="1"/>
  <c r="AS33" i="1" s="1"/>
  <c r="AX33" i="1" s="1"/>
  <c r="H35" i="1"/>
  <c r="T38" i="1"/>
  <c r="X38" i="1"/>
  <c r="L32" i="1"/>
  <c r="L31" i="1" s="1"/>
  <c r="V31" i="1" s="1"/>
  <c r="AC33" i="1"/>
  <c r="AA35" i="1"/>
  <c r="AP36" i="1"/>
  <c r="AU36" i="1" s="1"/>
  <c r="AI38" i="1"/>
  <c r="AM38" i="1"/>
  <c r="AD38" i="1"/>
  <c r="AA39" i="1"/>
  <c r="AA40" i="1"/>
  <c r="P43" i="1"/>
  <c r="P48" i="1"/>
  <c r="H43" i="1"/>
  <c r="X43" i="1"/>
  <c r="H48" i="1"/>
  <c r="X48" i="1"/>
  <c r="N46" i="1"/>
  <c r="AQ35" i="1"/>
  <c r="AV35" i="1" s="1"/>
  <c r="H38" i="1"/>
  <c r="P38" i="1"/>
  <c r="AQ39" i="1"/>
  <c r="AV39" i="1" s="1"/>
  <c r="AQ40" i="1"/>
  <c r="AV40" i="1" s="1"/>
  <c r="AD42" i="1"/>
  <c r="I34" i="1"/>
  <c r="J35" i="1"/>
  <c r="T35" i="1" s="1"/>
  <c r="Z35" i="1"/>
  <c r="AA36" i="1"/>
  <c r="J39" i="1"/>
  <c r="T39" i="1" s="1"/>
  <c r="Z39" i="1"/>
  <c r="J40" i="1"/>
  <c r="Z40" i="1"/>
  <c r="AN41" i="1"/>
  <c r="AT41" i="1" s="1"/>
  <c r="R41" i="1"/>
  <c r="V41" i="1"/>
  <c r="AQ41" i="1"/>
  <c r="AV41" i="1" s="1"/>
  <c r="AR41" i="1"/>
  <c r="AW41" i="1" s="1"/>
  <c r="Z41" i="1"/>
  <c r="R42" i="1"/>
  <c r="AQ42" i="1"/>
  <c r="AV42" i="1" s="1"/>
  <c r="V42" i="1"/>
  <c r="AS42" i="1"/>
  <c r="AX42" i="1" s="1"/>
  <c r="AA42" i="1"/>
  <c r="AS43" i="1"/>
  <c r="AX43" i="1" s="1"/>
  <c r="AA43" i="1"/>
  <c r="AS48" i="1"/>
  <c r="AX48" i="1" s="1"/>
  <c r="AA48" i="1"/>
  <c r="AL46" i="1"/>
  <c r="R49" i="1"/>
  <c r="AN49" i="1"/>
  <c r="AT49" i="1" s="1"/>
  <c r="U50" i="1"/>
  <c r="Y50" i="1"/>
  <c r="P51" i="1"/>
  <c r="H53" i="1"/>
  <c r="AS53" i="1"/>
  <c r="AX53" i="1" s="1"/>
  <c r="AA53" i="1"/>
  <c r="H54" i="1"/>
  <c r="AR50" i="1"/>
  <c r="AW50" i="1" s="1"/>
  <c r="P53" i="1"/>
  <c r="S41" i="1"/>
  <c r="AA41" i="1"/>
  <c r="I43" i="1"/>
  <c r="M43" i="1"/>
  <c r="AQ43" i="1"/>
  <c r="AV43" i="1" s="1"/>
  <c r="AE46" i="1"/>
  <c r="K46" i="1"/>
  <c r="O46" i="1"/>
  <c r="I48" i="1"/>
  <c r="M48" i="1"/>
  <c r="AQ48" i="1"/>
  <c r="AV48" i="1" s="1"/>
  <c r="P49" i="1"/>
  <c r="AQ49" i="1"/>
  <c r="AV49" i="1" s="1"/>
  <c r="AN52" i="1"/>
  <c r="AT52" i="1" s="1"/>
  <c r="R52" i="1"/>
  <c r="AQ52" i="1"/>
  <c r="AV52" i="1" s="1"/>
  <c r="V52" i="1"/>
  <c r="AR52" i="1"/>
  <c r="AW52" i="1" s="1"/>
  <c r="Z52" i="1"/>
  <c r="AR54" i="1"/>
  <c r="AW54" i="1" s="1"/>
  <c r="AN55" i="1"/>
  <c r="AT55" i="1" s="1"/>
  <c r="R55" i="1"/>
  <c r="AQ55" i="1"/>
  <c r="AV55" i="1" s="1"/>
  <c r="V55" i="1"/>
  <c r="AR55" i="1"/>
  <c r="AW55" i="1" s="1"/>
  <c r="Z55" i="1"/>
  <c r="I42" i="1"/>
  <c r="J43" i="1"/>
  <c r="L46" i="1"/>
  <c r="AQ46" i="1" s="1"/>
  <c r="AV46" i="1" s="1"/>
  <c r="J48" i="1"/>
  <c r="H50" i="1"/>
  <c r="H51" i="1"/>
  <c r="AS51" i="1"/>
  <c r="AX51" i="1" s="1"/>
  <c r="AA51" i="1"/>
  <c r="AS56" i="1"/>
  <c r="AX56" i="1" s="1"/>
  <c r="AA56" i="1"/>
  <c r="J57" i="1"/>
  <c r="V58" i="1"/>
  <c r="AQ58" i="1"/>
  <c r="AV58" i="1" s="1"/>
  <c r="P60" i="1"/>
  <c r="AD60" i="1"/>
  <c r="AC60" i="1"/>
  <c r="AQ50" i="1"/>
  <c r="AV50" i="1" s="1"/>
  <c r="AA52" i="1"/>
  <c r="L53" i="1"/>
  <c r="AQ54" i="1"/>
  <c r="AV54" i="1" s="1"/>
  <c r="AA55" i="1"/>
  <c r="H56" i="1"/>
  <c r="U58" i="1"/>
  <c r="Y58" i="1"/>
  <c r="AF58" i="1"/>
  <c r="AD58" i="1"/>
  <c r="AN58" i="1" s="1"/>
  <c r="AT58" i="1" s="1"/>
  <c r="Q62" i="1"/>
  <c r="Z50" i="1"/>
  <c r="I51" i="1"/>
  <c r="M51" i="1"/>
  <c r="W51" i="1" s="1"/>
  <c r="I53" i="1"/>
  <c r="M53" i="1"/>
  <c r="J54" i="1"/>
  <c r="T54" i="1" s="1"/>
  <c r="Z54" i="1"/>
  <c r="V56" i="1"/>
  <c r="AC57" i="1"/>
  <c r="R58" i="1"/>
  <c r="Q58" i="1"/>
  <c r="Q57" i="1" s="1"/>
  <c r="AS57" i="1" s="1"/>
  <c r="AX57" i="1" s="1"/>
  <c r="AN59" i="1"/>
  <c r="AT59" i="1" s="1"/>
  <c r="R59" i="1"/>
  <c r="AA50" i="1"/>
  <c r="AA54" i="1"/>
  <c r="I58" i="1"/>
  <c r="I57" i="1" s="1"/>
  <c r="S57" i="1" s="1"/>
  <c r="M58" i="1"/>
  <c r="M57" i="1" s="1"/>
  <c r="W57" i="1" s="1"/>
  <c r="I56" i="1"/>
  <c r="AR59" i="1"/>
  <c r="AW59" i="1" s="1"/>
  <c r="Z59" i="1"/>
  <c r="V60" i="1"/>
  <c r="AQ60" i="1"/>
  <c r="AV60" i="1" s="1"/>
  <c r="AS59" i="1"/>
  <c r="AX59" i="1" s="1"/>
  <c r="AA59" i="1"/>
  <c r="AP59" i="1"/>
  <c r="AU59" i="1" s="1"/>
  <c r="AA57" i="1"/>
  <c r="AQ59" i="1"/>
  <c r="AV59" i="1" s="1"/>
  <c r="AN60" i="1"/>
  <c r="AT60" i="1" s="1"/>
  <c r="R60" i="1"/>
  <c r="AS60" i="1"/>
  <c r="AX60" i="1" s="1"/>
  <c r="AA60" i="1"/>
  <c r="V61" i="1"/>
  <c r="AQ61" i="1"/>
  <c r="AV61" i="1" s="1"/>
  <c r="I60" i="1"/>
  <c r="M60" i="1"/>
  <c r="I63" i="1"/>
  <c r="AR61" i="1"/>
  <c r="AW61" i="1" s="1"/>
  <c r="Z61" i="1"/>
  <c r="AC61" i="1"/>
  <c r="J61" i="1"/>
  <c r="V62" i="1"/>
  <c r="AQ62" i="1"/>
  <c r="AV62" i="1" s="1"/>
  <c r="AR62" i="1"/>
  <c r="AW62" i="1" s="1"/>
  <c r="Z62" i="1"/>
  <c r="AA61" i="1"/>
  <c r="S62" i="1"/>
  <c r="Q63" i="1"/>
  <c r="M63" i="1"/>
  <c r="W63" i="1" s="1"/>
  <c r="W65" i="1"/>
  <c r="AR65" i="1"/>
  <c r="AW65" i="1" s="1"/>
  <c r="J65" i="1"/>
  <c r="X65" i="1"/>
  <c r="AD65" i="1"/>
  <c r="AC65" i="1"/>
  <c r="AM65" i="1"/>
  <c r="AA68" i="1"/>
  <c r="AS68" i="1"/>
  <c r="AX68" i="1" s="1"/>
  <c r="L63" i="1"/>
  <c r="V64" i="1"/>
  <c r="AQ64" i="1"/>
  <c r="AV64" i="1" s="1"/>
  <c r="AP65" i="1"/>
  <c r="AU65" i="1" s="1"/>
  <c r="S65" i="1"/>
  <c r="AQ65" i="1"/>
  <c r="AV65" i="1" s="1"/>
  <c r="H66" i="1"/>
  <c r="AQ66" i="1"/>
  <c r="AV66" i="1" s="1"/>
  <c r="P66" i="1"/>
  <c r="V67" i="1"/>
  <c r="AQ67" i="1"/>
  <c r="AV67" i="1" s="1"/>
  <c r="AR64" i="1"/>
  <c r="AW64" i="1" s="1"/>
  <c r="Z64" i="1"/>
  <c r="AC64" i="1"/>
  <c r="AA65" i="1"/>
  <c r="AR67" i="1"/>
  <c r="AW67" i="1" s="1"/>
  <c r="Z67" i="1"/>
  <c r="AA64" i="1"/>
  <c r="J67" i="1"/>
  <c r="T67" i="1" s="1"/>
  <c r="AD68" i="1"/>
  <c r="AN68" i="1" s="1"/>
  <c r="AT68" i="1" s="1"/>
  <c r="AA66" i="1"/>
  <c r="AA67" i="1"/>
  <c r="H69" i="1"/>
  <c r="X69" i="1"/>
  <c r="J69" i="1"/>
  <c r="Z69" i="1"/>
  <c r="AC69" i="1"/>
  <c r="I68" i="1"/>
  <c r="AQ68" i="1" l="1"/>
  <c r="AV68" i="1" s="1"/>
  <c r="AQ57" i="1"/>
  <c r="AV57" i="1" s="1"/>
  <c r="AA49" i="1"/>
  <c r="Q46" i="1"/>
  <c r="Q45" i="1" s="1"/>
  <c r="L33" i="1"/>
  <c r="AQ25" i="1"/>
  <c r="AV25" i="1" s="1"/>
  <c r="V14" i="1"/>
  <c r="AN21" i="1"/>
  <c r="AT21" i="1" s="1"/>
  <c r="AP57" i="1"/>
  <c r="AU57" i="1" s="1"/>
  <c r="AJ47" i="1"/>
  <c r="AJ46" i="1"/>
  <c r="AJ45" i="1" s="1"/>
  <c r="AJ44" i="1" s="1"/>
  <c r="AC47" i="1"/>
  <c r="AC46" i="1"/>
  <c r="AC45" i="1" s="1"/>
  <c r="AC44" i="1" s="1"/>
  <c r="AF47" i="1"/>
  <c r="AF46" i="1"/>
  <c r="AF45" i="1" s="1"/>
  <c r="AF44" i="1" s="1"/>
  <c r="AS46" i="1"/>
  <c r="AX46" i="1" s="1"/>
  <c r="Y46" i="1"/>
  <c r="O45" i="1"/>
  <c r="X46" i="1"/>
  <c r="N45" i="1"/>
  <c r="U46" i="1"/>
  <c r="K45" i="1"/>
  <c r="AE45" i="1"/>
  <c r="AL45" i="1"/>
  <c r="V46" i="1"/>
  <c r="L45" i="1"/>
  <c r="AN42" i="1"/>
  <c r="AT42" i="1" s="1"/>
  <c r="AA33" i="1"/>
  <c r="O33" i="1"/>
  <c r="Y33" i="1" s="1"/>
  <c r="K33" i="1"/>
  <c r="U33" i="1" s="1"/>
  <c r="N33" i="1"/>
  <c r="X33" i="1" s="1"/>
  <c r="M33" i="1"/>
  <c r="W33" i="1" s="1"/>
  <c r="AP17" i="1"/>
  <c r="AU17" i="1" s="1"/>
  <c r="Q31" i="1"/>
  <c r="AQ31" i="1"/>
  <c r="AV31" i="1" s="1"/>
  <c r="AN32" i="1"/>
  <c r="AT32" i="1" s="1"/>
  <c r="AD31" i="1"/>
  <c r="W40" i="1"/>
  <c r="V69" i="1"/>
  <c r="AS69" i="1"/>
  <c r="AX69" i="1" s="1"/>
  <c r="AA69" i="1"/>
  <c r="AP69" i="1"/>
  <c r="AU69" i="1" s="1"/>
  <c r="S69" i="1"/>
  <c r="V27" i="1"/>
  <c r="H62" i="1"/>
  <c r="AR56" i="1"/>
  <c r="AW56" i="1" s="1"/>
  <c r="Z56" i="1"/>
  <c r="AS25" i="1"/>
  <c r="AX25" i="1" s="1"/>
  <c r="AA25" i="1"/>
  <c r="AP25" i="1"/>
  <c r="AU25" i="1" s="1"/>
  <c r="S25" i="1"/>
  <c r="AN66" i="1"/>
  <c r="AT66" i="1" s="1"/>
  <c r="R66" i="1"/>
  <c r="W58" i="1"/>
  <c r="AN56" i="1"/>
  <c r="AT56" i="1" s="1"/>
  <c r="R56" i="1"/>
  <c r="V53" i="1"/>
  <c r="AQ53" i="1"/>
  <c r="AV53" i="1" s="1"/>
  <c r="H57" i="1"/>
  <c r="R51" i="1"/>
  <c r="AN51" i="1"/>
  <c r="AT51" i="1" s="1"/>
  <c r="AP42" i="1"/>
  <c r="AU42" i="1" s="1"/>
  <c r="S42" i="1"/>
  <c r="W48" i="1"/>
  <c r="M46" i="1"/>
  <c r="W43" i="1"/>
  <c r="AR53" i="1"/>
  <c r="AW53" i="1" s="1"/>
  <c r="Z53" i="1"/>
  <c r="AN54" i="1"/>
  <c r="AT54" i="1" s="1"/>
  <c r="R54" i="1"/>
  <c r="AR51" i="1"/>
  <c r="AW51" i="1" s="1"/>
  <c r="Z51" i="1"/>
  <c r="AN38" i="1"/>
  <c r="AT38" i="1" s="1"/>
  <c r="R38" i="1"/>
  <c r="N47" i="1"/>
  <c r="X47" i="1" s="1"/>
  <c r="P34" i="1"/>
  <c r="AR36" i="1"/>
  <c r="AW36" i="1" s="1"/>
  <c r="Z36" i="1"/>
  <c r="AP30" i="1"/>
  <c r="AU30" i="1" s="1"/>
  <c r="S30" i="1"/>
  <c r="V29" i="1"/>
  <c r="AQ29" i="1"/>
  <c r="AV29" i="1" s="1"/>
  <c r="AP13" i="1"/>
  <c r="AU13" i="1" s="1"/>
  <c r="S13" i="1"/>
  <c r="AR28" i="1"/>
  <c r="AW28" i="1" s="1"/>
  <c r="Z28" i="1"/>
  <c r="R23" i="1"/>
  <c r="AN23" i="1"/>
  <c r="AT23" i="1" s="1"/>
  <c r="AR26" i="1"/>
  <c r="AW26" i="1" s="1"/>
  <c r="Z26" i="1"/>
  <c r="AR22" i="1"/>
  <c r="AW22" i="1" s="1"/>
  <c r="Z22" i="1"/>
  <c r="AR20" i="1"/>
  <c r="AW20" i="1" s="1"/>
  <c r="Z20" i="1"/>
  <c r="P18" i="1"/>
  <c r="V15" i="1"/>
  <c r="AQ15" i="1"/>
  <c r="AV15" i="1" s="1"/>
  <c r="P13" i="1"/>
  <c r="AP12" i="1"/>
  <c r="AU12" i="1" s="1"/>
  <c r="S12" i="1"/>
  <c r="P11" i="1"/>
  <c r="T69" i="1"/>
  <c r="S56" i="1"/>
  <c r="AP56" i="1"/>
  <c r="AU56" i="1" s="1"/>
  <c r="P58" i="1"/>
  <c r="P57" i="1" s="1"/>
  <c r="AS58" i="1"/>
  <c r="AX58" i="1" s="1"/>
  <c r="AA58" i="1"/>
  <c r="W53" i="1"/>
  <c r="AR60" i="1"/>
  <c r="AW60" i="1" s="1"/>
  <c r="Z60" i="1"/>
  <c r="AR49" i="1"/>
  <c r="AW49" i="1" s="1"/>
  <c r="Z49" i="1"/>
  <c r="AP48" i="1"/>
  <c r="AU48" i="1" s="1"/>
  <c r="S48" i="1"/>
  <c r="I46" i="1"/>
  <c r="AP46" i="1" s="1"/>
  <c r="AU46" i="1" s="1"/>
  <c r="AP43" i="1"/>
  <c r="AU43" i="1" s="1"/>
  <c r="S43" i="1"/>
  <c r="AP34" i="1"/>
  <c r="AU34" i="1" s="1"/>
  <c r="S34" i="1"/>
  <c r="I33" i="1"/>
  <c r="R43" i="1"/>
  <c r="AN43" i="1"/>
  <c r="AT43" i="1" s="1"/>
  <c r="V33" i="1"/>
  <c r="AQ33" i="1"/>
  <c r="AV33" i="1" s="1"/>
  <c r="R39" i="1"/>
  <c r="AN39" i="1"/>
  <c r="AT39" i="1" s="1"/>
  <c r="H27" i="1"/>
  <c r="H24" i="1"/>
  <c r="AN29" i="1"/>
  <c r="AT29" i="1" s="1"/>
  <c r="R29" i="1"/>
  <c r="R25" i="1"/>
  <c r="AN25" i="1"/>
  <c r="AT25" i="1" s="1"/>
  <c r="R30" i="1"/>
  <c r="AN30" i="1"/>
  <c r="AT30" i="1" s="1"/>
  <c r="AQ22" i="1"/>
  <c r="AV22" i="1" s="1"/>
  <c r="V22" i="1"/>
  <c r="AS21" i="1"/>
  <c r="AX21" i="1" s="1"/>
  <c r="AA21" i="1"/>
  <c r="V20" i="1"/>
  <c r="AQ20" i="1"/>
  <c r="AV20" i="1" s="1"/>
  <c r="P14" i="1"/>
  <c r="AN13" i="1"/>
  <c r="AT13" i="1" s="1"/>
  <c r="R13" i="1"/>
  <c r="AR19" i="1"/>
  <c r="AW19" i="1" s="1"/>
  <c r="Z19" i="1"/>
  <c r="R10" i="1"/>
  <c r="AN10" i="1"/>
  <c r="AT10" i="1" s="1"/>
  <c r="P63" i="1"/>
  <c r="AA63" i="1"/>
  <c r="AS63" i="1"/>
  <c r="AX63" i="1" s="1"/>
  <c r="T61" i="1"/>
  <c r="W60" i="1"/>
  <c r="AN69" i="1"/>
  <c r="AT69" i="1" s="1"/>
  <c r="R69" i="1"/>
  <c r="H64" i="1"/>
  <c r="T65" i="1"/>
  <c r="H61" i="1"/>
  <c r="S60" i="1"/>
  <c r="AP60" i="1"/>
  <c r="AU60" i="1" s="1"/>
  <c r="S58" i="1"/>
  <c r="AP58" i="1"/>
  <c r="AU58" i="1" s="1"/>
  <c r="AP53" i="1"/>
  <c r="AU53" i="1" s="1"/>
  <c r="S53" i="1"/>
  <c r="AP51" i="1"/>
  <c r="AU51" i="1" s="1"/>
  <c r="S51" i="1"/>
  <c r="AA62" i="1"/>
  <c r="AS62" i="1"/>
  <c r="AX62" i="1" s="1"/>
  <c r="AN50" i="1"/>
  <c r="AT50" i="1" s="1"/>
  <c r="R50" i="1"/>
  <c r="T48" i="1"/>
  <c r="J46" i="1"/>
  <c r="T43" i="1"/>
  <c r="O47" i="1"/>
  <c r="Y47" i="1" s="1"/>
  <c r="R53" i="1"/>
  <c r="AN53" i="1"/>
  <c r="AT53" i="1" s="1"/>
  <c r="Q47" i="1"/>
  <c r="T40" i="1"/>
  <c r="AR43" i="1"/>
  <c r="AW43" i="1" s="1"/>
  <c r="Z43" i="1"/>
  <c r="V32" i="1"/>
  <c r="AQ32" i="1"/>
  <c r="AV32" i="1" s="1"/>
  <c r="T29" i="1"/>
  <c r="H20" i="1"/>
  <c r="W10" i="1"/>
  <c r="AR27" i="1"/>
  <c r="AW27" i="1" s="1"/>
  <c r="Z27" i="1"/>
  <c r="AN22" i="1"/>
  <c r="AT22" i="1" s="1"/>
  <c r="R22" i="1"/>
  <c r="AP21" i="1"/>
  <c r="AU21" i="1" s="1"/>
  <c r="S21" i="1"/>
  <c r="AN14" i="1"/>
  <c r="AT14" i="1" s="1"/>
  <c r="R14" i="1"/>
  <c r="AN11" i="1"/>
  <c r="AT11" i="1" s="1"/>
  <c r="AP68" i="1"/>
  <c r="AU68" i="1" s="1"/>
  <c r="S68" i="1"/>
  <c r="P68" i="1"/>
  <c r="H67" i="1"/>
  <c r="AS65" i="1"/>
  <c r="AX65" i="1" s="1"/>
  <c r="Z66" i="1"/>
  <c r="AR66" i="1"/>
  <c r="AW66" i="1" s="1"/>
  <c r="V63" i="1"/>
  <c r="AQ63" i="1"/>
  <c r="AV63" i="1" s="1"/>
  <c r="H65" i="1"/>
  <c r="AP63" i="1"/>
  <c r="AU63" i="1" s="1"/>
  <c r="S63" i="1"/>
  <c r="T57" i="1"/>
  <c r="L47" i="1"/>
  <c r="K47" i="1"/>
  <c r="U47" i="1" s="1"/>
  <c r="P42" i="1"/>
  <c r="AR38" i="1"/>
  <c r="AW38" i="1" s="1"/>
  <c r="Z38" i="1"/>
  <c r="H36" i="1"/>
  <c r="R48" i="1"/>
  <c r="H46" i="1"/>
  <c r="R46" i="1" s="1"/>
  <c r="AN48" i="1"/>
  <c r="AT48" i="1" s="1"/>
  <c r="AR48" i="1"/>
  <c r="AW48" i="1" s="1"/>
  <c r="Z48" i="1"/>
  <c r="P46" i="1"/>
  <c r="AS38" i="1"/>
  <c r="AX38" i="1" s="1"/>
  <c r="R35" i="1"/>
  <c r="AN35" i="1"/>
  <c r="AT35" i="1" s="1"/>
  <c r="AN34" i="1"/>
  <c r="AT34" i="1" s="1"/>
  <c r="R34" i="1"/>
  <c r="H33" i="1"/>
  <c r="R33" i="1" s="1"/>
  <c r="H28" i="1"/>
  <c r="H26" i="1"/>
  <c r="R40" i="1"/>
  <c r="AN40" i="1"/>
  <c r="AT40" i="1" s="1"/>
  <c r="AS32" i="1"/>
  <c r="AX32" i="1" s="1"/>
  <c r="AA32" i="1"/>
  <c r="AR29" i="1"/>
  <c r="AW29" i="1" s="1"/>
  <c r="Z29" i="1"/>
  <c r="AR24" i="1"/>
  <c r="AW24" i="1" s="1"/>
  <c r="Z24" i="1"/>
  <c r="AP18" i="1"/>
  <c r="AU18" i="1" s="1"/>
  <c r="S18" i="1"/>
  <c r="AP14" i="1"/>
  <c r="AU14" i="1" s="1"/>
  <c r="S14" i="1"/>
  <c r="AP11" i="1"/>
  <c r="AU11" i="1" s="1"/>
  <c r="S11" i="1"/>
  <c r="H15" i="1"/>
  <c r="AP10" i="1"/>
  <c r="AU10" i="1" s="1"/>
  <c r="S10" i="1"/>
  <c r="AR15" i="1"/>
  <c r="AW15" i="1" s="1"/>
  <c r="Z15" i="1"/>
  <c r="AS12" i="1"/>
  <c r="AX12" i="1" s="1"/>
  <c r="AA12" i="1"/>
  <c r="AR10" i="1"/>
  <c r="AW10" i="1" s="1"/>
  <c r="Z10" i="1"/>
  <c r="R19" i="1"/>
  <c r="AN19" i="1"/>
  <c r="AT19" i="1" s="1"/>
  <c r="AA46" i="1" l="1"/>
  <c r="Z57" i="1"/>
  <c r="AR57" i="1"/>
  <c r="AW57" i="1" s="1"/>
  <c r="P45" i="1"/>
  <c r="Z46" i="1"/>
  <c r="T46" i="1"/>
  <c r="J45" i="1"/>
  <c r="AN46" i="1"/>
  <c r="AT46" i="1" s="1"/>
  <c r="AR46" i="1"/>
  <c r="AW46" i="1" s="1"/>
  <c r="S46" i="1"/>
  <c r="I45" i="1"/>
  <c r="W46" i="1"/>
  <c r="M45" i="1"/>
  <c r="H45" i="1"/>
  <c r="R45" i="1" s="1"/>
  <c r="U45" i="1"/>
  <c r="K44" i="1"/>
  <c r="X45" i="1"/>
  <c r="N44" i="1"/>
  <c r="Y45" i="1"/>
  <c r="O44" i="1"/>
  <c r="Q44" i="1"/>
  <c r="AA45" i="1"/>
  <c r="AS45" i="1"/>
  <c r="AX45" i="1" s="1"/>
  <c r="L44" i="1"/>
  <c r="AQ45" i="1"/>
  <c r="AV45" i="1" s="1"/>
  <c r="V45" i="1"/>
  <c r="AN45" i="1"/>
  <c r="AT45" i="1" s="1"/>
  <c r="AL44" i="1"/>
  <c r="AR45" i="1"/>
  <c r="AW45" i="1" s="1"/>
  <c r="AE44" i="1"/>
  <c r="AP45" i="1"/>
  <c r="AU45" i="1" s="1"/>
  <c r="S33" i="1"/>
  <c r="AP33" i="1"/>
  <c r="AU33" i="1" s="1"/>
  <c r="AN33" i="1"/>
  <c r="AT33" i="1" s="1"/>
  <c r="J33" i="1"/>
  <c r="T33" i="1" s="1"/>
  <c r="AS31" i="1"/>
  <c r="AX31" i="1" s="1"/>
  <c r="AA31" i="1"/>
  <c r="AN31" i="1"/>
  <c r="AT31" i="1" s="1"/>
  <c r="AN62" i="1"/>
  <c r="AT62" i="1" s="1"/>
  <c r="R62" i="1"/>
  <c r="AQ47" i="1"/>
  <c r="AV47" i="1" s="1"/>
  <c r="V47" i="1"/>
  <c r="AN27" i="1"/>
  <c r="AT27" i="1" s="1"/>
  <c r="R27" i="1"/>
  <c r="I47" i="1"/>
  <c r="AR58" i="1"/>
  <c r="AW58" i="1" s="1"/>
  <c r="Z58" i="1"/>
  <c r="AR34" i="1"/>
  <c r="AW34" i="1" s="1"/>
  <c r="Z34" i="1"/>
  <c r="P33" i="1"/>
  <c r="M47" i="1"/>
  <c r="W47" i="1" s="1"/>
  <c r="P47" i="1"/>
  <c r="H47" i="1"/>
  <c r="AR42" i="1"/>
  <c r="AW42" i="1" s="1"/>
  <c r="Z42" i="1"/>
  <c r="AN65" i="1"/>
  <c r="AT65" i="1" s="1"/>
  <c r="R65" i="1"/>
  <c r="J47" i="1"/>
  <c r="T47" i="1" s="1"/>
  <c r="R61" i="1"/>
  <c r="AN61" i="1"/>
  <c r="AT61" i="1" s="1"/>
  <c r="AN64" i="1"/>
  <c r="AT64" i="1" s="1"/>
  <c r="R64" i="1"/>
  <c r="AR14" i="1"/>
  <c r="AW14" i="1" s="1"/>
  <c r="Z14" i="1"/>
  <c r="AN57" i="1"/>
  <c r="AT57" i="1" s="1"/>
  <c r="R57" i="1"/>
  <c r="AN28" i="1"/>
  <c r="AT28" i="1" s="1"/>
  <c r="R28" i="1"/>
  <c r="AN15" i="1"/>
  <c r="AT15" i="1" s="1"/>
  <c r="R15" i="1"/>
  <c r="AR68" i="1"/>
  <c r="AW68" i="1" s="1"/>
  <c r="Z68" i="1"/>
  <c r="AN20" i="1"/>
  <c r="AT20" i="1" s="1"/>
  <c r="R20" i="1"/>
  <c r="AS47" i="1"/>
  <c r="AX47" i="1" s="1"/>
  <c r="AA47" i="1"/>
  <c r="AN24" i="1"/>
  <c r="AT24" i="1" s="1"/>
  <c r="R24" i="1"/>
  <c r="AR11" i="1"/>
  <c r="AW11" i="1" s="1"/>
  <c r="Z11" i="1"/>
  <c r="AN26" i="1"/>
  <c r="AT26" i="1" s="1"/>
  <c r="R26" i="1"/>
  <c r="AN36" i="1"/>
  <c r="AT36" i="1" s="1"/>
  <c r="R36" i="1"/>
  <c r="AN67" i="1"/>
  <c r="AT67" i="1" s="1"/>
  <c r="R67" i="1"/>
  <c r="AR63" i="1"/>
  <c r="AW63" i="1" s="1"/>
  <c r="Z63" i="1"/>
  <c r="AR13" i="1"/>
  <c r="AW13" i="1" s="1"/>
  <c r="Z13" i="1"/>
  <c r="AR18" i="1"/>
  <c r="AW18" i="1" s="1"/>
  <c r="Z18" i="1"/>
  <c r="H44" i="1" l="1"/>
  <c r="R44" i="1" s="1"/>
  <c r="AS44" i="1"/>
  <c r="AX44" i="1" s="1"/>
  <c r="AA44" i="1"/>
  <c r="M44" i="1"/>
  <c r="W45" i="1"/>
  <c r="I44" i="1"/>
  <c r="S45" i="1"/>
  <c r="T45" i="1"/>
  <c r="J44" i="1"/>
  <c r="Y44" i="1"/>
  <c r="X44" i="1"/>
  <c r="U44" i="1"/>
  <c r="Z45" i="1"/>
  <c r="P44" i="1"/>
  <c r="AR44" i="1" s="1"/>
  <c r="AW44" i="1" s="1"/>
  <c r="AN44" i="1"/>
  <c r="AT44" i="1" s="1"/>
  <c r="AP44" i="1"/>
  <c r="AU44" i="1" s="1"/>
  <c r="V44" i="1"/>
  <c r="AQ44" i="1"/>
  <c r="AV44" i="1" s="1"/>
  <c r="AR33" i="1"/>
  <c r="AW33" i="1" s="1"/>
  <c r="Z33" i="1"/>
  <c r="AN47" i="1"/>
  <c r="AT47" i="1" s="1"/>
  <c r="R47" i="1"/>
  <c r="AR47" i="1"/>
  <c r="AW47" i="1" s="1"/>
  <c r="Z47" i="1"/>
  <c r="AP47" i="1"/>
  <c r="AU47" i="1" s="1"/>
  <c r="S47" i="1"/>
  <c r="S44" i="1" l="1"/>
  <c r="W44" i="1"/>
  <c r="Z44" i="1"/>
  <c r="T44" i="1"/>
</calcChain>
</file>

<file path=xl/sharedStrings.xml><?xml version="1.0" encoding="utf-8"?>
<sst xmlns="http://schemas.openxmlformats.org/spreadsheetml/2006/main" count="147" uniqueCount="147">
  <si>
    <t xml:space="preserve">   TRƯỜNG ĐẠI HỌC DUY TÂN</t>
  </si>
  <si>
    <t>CỘNG HÒA XÃ HỘI CHỦ NGHĨA VIỆT NAM</t>
  </si>
  <si>
    <t>PHÒNG THANH TRA</t>
  </si>
  <si>
    <t xml:space="preserve">                   Độc lập - Tự do - Hạnh phúc</t>
  </si>
  <si>
    <t>STT</t>
  </si>
  <si>
    <t>Đơn vị</t>
  </si>
  <si>
    <t>KẾT QUẢ THỰC HIỆN NHIỆM VỤ HỌC KỲ I - NĂM HỌC 2016-2017</t>
  </si>
  <si>
    <t>GHI CHÚ</t>
  </si>
  <si>
    <t xml:space="preserve">KẾT QUẢ THỰC HIỆN NHIỆM VỤ </t>
  </si>
  <si>
    <t>Ghi
 chú</t>
  </si>
  <si>
    <t>TỔNG SỐ LƯỢT HK I</t>
  </si>
  <si>
    <t>TRUNG BÌNH CHUNG 
SỐ LƯỢT/GV</t>
  </si>
  <si>
    <t xml:space="preserve">TỔNG SỐ LƯỢT 
HỌC KỲ II </t>
  </si>
  <si>
    <t xml:space="preserve">    TỔNG SỐ LƯỢT
    NĂM HỌC 2016-2017</t>
  </si>
  <si>
    <t>TRUNG BÌNH CHUNG
SỐ LƯỢT/GV
NĂM HỌC 2016-2017</t>
  </si>
  <si>
    <r>
      <t xml:space="preserve">8h-10h 4/10 VPK
</t>
    </r>
    <r>
      <rPr>
        <b/>
        <sz val="10"/>
        <color rgb="FFFF0000"/>
        <rFont val="Times New Roman"/>
        <family val="1"/>
      </rPr>
      <t>8h-10h 11/10 703PT</t>
    </r>
  </si>
  <si>
    <r>
      <t xml:space="preserve">7h-9h 3/10 VPK
</t>
    </r>
    <r>
      <rPr>
        <b/>
        <sz val="10"/>
        <color rgb="FFFF0000"/>
        <rFont val="Times New Roman"/>
        <family val="1"/>
      </rPr>
      <t>8h-10h 10/10 VPK</t>
    </r>
  </si>
  <si>
    <r>
      <t xml:space="preserve">14h-16h 28/9 VPK
</t>
    </r>
    <r>
      <rPr>
        <b/>
        <sz val="10"/>
        <color rgb="FFFF0000"/>
        <rFont val="Times New Roman"/>
        <family val="1"/>
      </rPr>
      <t>13h30-15h30 2/10 VPK</t>
    </r>
  </si>
  <si>
    <r>
      <t xml:space="preserve">8h-10h 22/9 VPK
</t>
    </r>
    <r>
      <rPr>
        <b/>
        <sz val="10"/>
        <color rgb="FFFF0000"/>
        <rFont val="Times New Roman"/>
        <family val="1"/>
      </rPr>
      <t xml:space="preserve">13h30-15h30 4/10 VPK
</t>
    </r>
    <r>
      <rPr>
        <b/>
        <sz val="10"/>
        <color rgb="FF00B0F0"/>
        <rFont val="Times New Roman"/>
        <family val="1"/>
      </rPr>
      <t>14h30-16h30 12/10 VPK</t>
    </r>
  </si>
  <si>
    <r>
      <t xml:space="preserve">14h-16h 20/9 VPK
</t>
    </r>
    <r>
      <rPr>
        <b/>
        <sz val="10"/>
        <color rgb="FFFF0000"/>
        <rFont val="Times New Roman"/>
        <family val="1"/>
      </rPr>
      <t>8h-10h 13/10 VPK</t>
    </r>
  </si>
  <si>
    <r>
      <t xml:space="preserve">14h-16h 20/9 VPK
</t>
    </r>
    <r>
      <rPr>
        <b/>
        <sz val="10"/>
        <color rgb="FFFF0000"/>
        <rFont val="Times New Roman"/>
        <family val="1"/>
      </rPr>
      <t xml:space="preserve">14h-16h 27/9 VPK
</t>
    </r>
    <r>
      <rPr>
        <b/>
        <sz val="10"/>
        <color rgb="FF00B0F0"/>
        <rFont val="Times New Roman"/>
        <family val="1"/>
      </rPr>
      <t>9h-11h 12/10 VPK</t>
    </r>
  </si>
  <si>
    <r>
      <t xml:space="preserve">8h30-10h30 11/10 VPK
</t>
    </r>
    <r>
      <rPr>
        <b/>
        <sz val="10"/>
        <color rgb="FFFF0000"/>
        <rFont val="Times New Roman"/>
        <family val="1"/>
      </rPr>
      <t>8h-10h 22/9 VPK</t>
    </r>
  </si>
  <si>
    <r>
      <t xml:space="preserve">7h-9h 20/9 VPK
</t>
    </r>
    <r>
      <rPr>
        <b/>
        <sz val="10"/>
        <color rgb="FFFF0000"/>
        <rFont val="Times New Roman"/>
        <family val="1"/>
      </rPr>
      <t xml:space="preserve">14h-16h 28/9 VPK
</t>
    </r>
    <r>
      <rPr>
        <b/>
        <sz val="10"/>
        <color rgb="FF00B0F0"/>
        <rFont val="Times New Roman"/>
        <family val="1"/>
      </rPr>
      <t xml:space="preserve">8h30-10h30 4/10 59HB
</t>
    </r>
    <r>
      <rPr>
        <b/>
        <sz val="10"/>
        <color rgb="FF7030A0"/>
        <rFont val="Times New Roman"/>
        <family val="1"/>
      </rPr>
      <t>14h30-16h30 11/10 114HK</t>
    </r>
  </si>
  <si>
    <r>
      <t xml:space="preserve">8h-10h 20/9 VPK
</t>
    </r>
    <r>
      <rPr>
        <b/>
        <sz val="10"/>
        <color rgb="FFFF0000"/>
        <rFont val="Times New Roman"/>
        <family val="1"/>
      </rPr>
      <t xml:space="preserve">8h-10h 4/10 VPK
</t>
    </r>
    <r>
      <rPr>
        <b/>
        <sz val="10"/>
        <color rgb="FF0070C0"/>
        <rFont val="Times New Roman"/>
        <family val="1"/>
      </rPr>
      <t>9h-11h 18/10 VPK</t>
    </r>
  </si>
  <si>
    <r>
      <t xml:space="preserve">9h-11h 22/9 VPK
</t>
    </r>
    <r>
      <rPr>
        <b/>
        <sz val="10"/>
        <color rgb="FFFF0000"/>
        <rFont val="Times New Roman"/>
        <family val="1"/>
      </rPr>
      <t>7h15-9h15 13/10 312QT</t>
    </r>
  </si>
  <si>
    <r>
      <t xml:space="preserve">8h30-10h30 9/10 208PT
</t>
    </r>
    <r>
      <rPr>
        <b/>
        <sz val="10"/>
        <color rgb="FFFF0000"/>
        <rFont val="Times New Roman"/>
        <family val="1"/>
      </rPr>
      <t>14h30-16h30 13/10 208PT</t>
    </r>
  </si>
  <si>
    <r>
      <t xml:space="preserve">14h-16h 4/10 VPK
</t>
    </r>
    <r>
      <rPr>
        <b/>
        <sz val="10"/>
        <color rgb="FFFF0000"/>
        <rFont val="Times New Roman"/>
        <family val="1"/>
      </rPr>
      <t>8h-10h 12/10 VPK</t>
    </r>
  </si>
  <si>
    <t>4.3. BM AV TỔNG QUÁT 1 (ĐỌC + VIẾT)</t>
  </si>
  <si>
    <r>
      <t xml:space="preserve">13h-15h 29/9 137NVL
</t>
    </r>
    <r>
      <rPr>
        <b/>
        <sz val="10"/>
        <color rgb="FFFF0000"/>
        <rFont val="Times New Roman"/>
        <family val="1"/>
      </rPr>
      <t>8h-10h 12/10 VPK</t>
    </r>
  </si>
  <si>
    <t>4.4. BM AV TỔNG QUÁT 2 (NGHE + NÓI)</t>
  </si>
  <si>
    <r>
      <t xml:space="preserve">14h30-16h30 19/9 VPK
</t>
    </r>
    <r>
      <rPr>
        <b/>
        <sz val="10"/>
        <color rgb="FFFF0000"/>
        <rFont val="Times New Roman"/>
        <family val="1"/>
      </rPr>
      <t xml:space="preserve">15h-17h 26/9 VPK
</t>
    </r>
    <r>
      <rPr>
        <b/>
        <sz val="10"/>
        <color rgb="FF00B0F0"/>
        <rFont val="Times New Roman"/>
        <family val="1"/>
      </rPr>
      <t>9h-11h 6/10 VPK</t>
    </r>
  </si>
  <si>
    <t>14h-16h 25/9 223QT</t>
  </si>
  <si>
    <r>
      <t xml:space="preserve">9h-10h30 3/10 VPK
</t>
    </r>
    <r>
      <rPr>
        <b/>
        <sz val="10"/>
        <color rgb="FFFF0000"/>
        <rFont val="Times New Roman"/>
        <family val="1"/>
      </rPr>
      <t>14h-16h 11/10 VPK</t>
    </r>
  </si>
  <si>
    <t>14h-16h 19/9 407PCT</t>
  </si>
  <si>
    <r>
      <t xml:space="preserve">15h30-17h 4/10 223QT
</t>
    </r>
    <r>
      <rPr>
        <b/>
        <sz val="10"/>
        <color rgb="FFFF0000"/>
        <rFont val="Times New Roman"/>
        <family val="1"/>
      </rPr>
      <t>9h30-11h 12/10 VPK</t>
    </r>
  </si>
  <si>
    <t>14h-16h 20/9 VPK</t>
  </si>
  <si>
    <r>
      <t xml:space="preserve">14h-16h 6/10 VPK
</t>
    </r>
    <r>
      <rPr>
        <b/>
        <sz val="10"/>
        <color rgb="FFFF0000"/>
        <rFont val="Times New Roman"/>
        <family val="1"/>
      </rPr>
      <t>16h15-18h15 19/9 601PT</t>
    </r>
  </si>
  <si>
    <r>
      <t xml:space="preserve">8h-10h 9/10 VPK
</t>
    </r>
    <r>
      <rPr>
        <b/>
        <sz val="10"/>
        <color rgb="FFFF0000"/>
        <rFont val="Times New Roman"/>
        <family val="1"/>
      </rPr>
      <t>14h-16h 3/10 VPK</t>
    </r>
  </si>
  <si>
    <r>
      <t xml:space="preserve">15h-17h15 21/9 901A
</t>
    </r>
    <r>
      <rPr>
        <b/>
        <sz val="10"/>
        <color rgb="FFFF0000"/>
        <rFont val="Times New Roman"/>
        <family val="1"/>
      </rPr>
      <t>14h-16h 10/10 803QT</t>
    </r>
  </si>
  <si>
    <r>
      <t xml:space="preserve">7h30-9h30 29/9 VPK
</t>
    </r>
    <r>
      <rPr>
        <b/>
        <sz val="10"/>
        <color rgb="FFFF0000"/>
        <rFont val="Times New Roman"/>
        <family val="1"/>
      </rPr>
      <t>8h-10h 12/10 VPK</t>
    </r>
  </si>
  <si>
    <t>13h-15h 10/10 VPK</t>
  </si>
  <si>
    <r>
      <t xml:space="preserve">13h-15h 28/9 202QT
</t>
    </r>
    <r>
      <rPr>
        <b/>
        <sz val="10"/>
        <color rgb="FFFF0000"/>
        <rFont val="Times New Roman"/>
        <family val="1"/>
      </rPr>
      <t>8h-9h45 12/10 308QT</t>
    </r>
  </si>
  <si>
    <r>
      <t xml:space="preserve">14h-16h 27/9 803QT
</t>
    </r>
    <r>
      <rPr>
        <b/>
        <sz val="10"/>
        <color rgb="FFC00000"/>
        <rFont val="Times New Roman"/>
        <family val="1"/>
      </rPr>
      <t>8h-10h 12/10 308QT</t>
    </r>
  </si>
  <si>
    <r>
      <t xml:space="preserve">8h-10h 13/10 VPK
</t>
    </r>
    <r>
      <rPr>
        <b/>
        <sz val="11"/>
        <color rgb="FFFF0000"/>
        <rFont val="Times New Roman"/>
        <family val="1"/>
      </rPr>
      <t>8h-10h 18/10 202BQT</t>
    </r>
  </si>
  <si>
    <r>
      <t xml:space="preserve">15h-17h 28/9 310PCT
</t>
    </r>
    <r>
      <rPr>
        <b/>
        <sz val="10"/>
        <color rgb="FFC00000"/>
        <rFont val="Times New Roman"/>
        <family val="1"/>
      </rPr>
      <t>14h-16h 13/10 106BHK</t>
    </r>
  </si>
  <si>
    <r>
      <t xml:space="preserve">8h-10h 6/10 203VPK
</t>
    </r>
    <r>
      <rPr>
        <b/>
        <sz val="10"/>
        <color rgb="FFFF0000"/>
        <rFont val="Times New Roman"/>
        <family val="1"/>
      </rPr>
      <t>9h-11h 27/9 VPK</t>
    </r>
  </si>
  <si>
    <r>
      <t xml:space="preserve">9h-11h 27/9 VPK
</t>
    </r>
    <r>
      <rPr>
        <b/>
        <sz val="10"/>
        <color rgb="FFFF0000"/>
        <rFont val="Times New Roman"/>
        <family val="1"/>
      </rPr>
      <t>8h-10h 11/10 VPK</t>
    </r>
  </si>
  <si>
    <r>
      <t xml:space="preserve">9h-11h 7/10 310QT
</t>
    </r>
    <r>
      <rPr>
        <b/>
        <sz val="10"/>
        <color rgb="FFFF0000"/>
        <rFont val="Times New Roman"/>
        <family val="1"/>
      </rPr>
      <t>15h-17h 18/10 806QT</t>
    </r>
  </si>
  <si>
    <t>15h-17h 11/10 201QT</t>
  </si>
  <si>
    <r>
      <t xml:space="preserve">9h-11h 5/10 710AQT
</t>
    </r>
    <r>
      <rPr>
        <b/>
        <sz val="10"/>
        <color rgb="FFFF0000"/>
        <rFont val="Times New Roman"/>
        <family val="1"/>
      </rPr>
      <t>9h-11h 13/10 710AQT</t>
    </r>
  </si>
  <si>
    <r>
      <t xml:space="preserve">13h-15h 5/10 503QT
</t>
    </r>
    <r>
      <rPr>
        <b/>
        <sz val="10"/>
        <color rgb="FFFF0000"/>
        <rFont val="Times New Roman"/>
        <family val="1"/>
      </rPr>
      <t>10h-12h 12/10 503HK</t>
    </r>
  </si>
  <si>
    <r>
      <t xml:space="preserve">8h30-10h30 5/10 504QT
</t>
    </r>
    <r>
      <rPr>
        <b/>
        <sz val="10"/>
        <color rgb="FFFF0000"/>
        <rFont val="Times New Roman"/>
        <family val="1"/>
      </rPr>
      <t>9h-11h 12/10 504QT</t>
    </r>
  </si>
  <si>
    <r>
      <t xml:space="preserve">7h30-9h30 4/10 503QT
</t>
    </r>
    <r>
      <rPr>
        <b/>
        <sz val="10"/>
        <color rgb="FFFF0000"/>
        <rFont val="Times New Roman"/>
        <family val="1"/>
      </rPr>
      <t>7h30-9h30 11/10 503QT</t>
    </r>
  </si>
  <si>
    <r>
      <t xml:space="preserve">8h30-10h30 20/9 503QT
</t>
    </r>
    <r>
      <rPr>
        <b/>
        <sz val="10"/>
        <color rgb="FFFF0000"/>
        <rFont val="Times New Roman"/>
        <family val="1"/>
      </rPr>
      <t>8h30-10h30 5/10 503QT</t>
    </r>
  </si>
  <si>
    <t>15h-17h 28/9 VPK</t>
  </si>
  <si>
    <r>
      <t xml:space="preserve">7h-9h 27/9 309QT
</t>
    </r>
    <r>
      <rPr>
        <b/>
        <sz val="10"/>
        <color rgb="FFFF0000"/>
        <rFont val="Times New Roman"/>
        <family val="1"/>
      </rPr>
      <t>7h30-9h30 18/10 309QT</t>
    </r>
  </si>
  <si>
    <r>
      <t xml:space="preserve">7h-9h 27/9 309QT
</t>
    </r>
    <r>
      <rPr>
        <b/>
        <sz val="10"/>
        <color rgb="FFFF0000"/>
        <rFont val="Times New Roman"/>
        <family val="1"/>
      </rPr>
      <t>8h-10h 18/10 309QT</t>
    </r>
  </si>
  <si>
    <r>
      <t xml:space="preserve">13h30-15h30 5/10 VPK
</t>
    </r>
    <r>
      <rPr>
        <b/>
        <sz val="10"/>
        <color rgb="FFFF0000"/>
        <rFont val="Times New Roman"/>
        <family val="1"/>
      </rPr>
      <t>8h-10h 12/10 VPK</t>
    </r>
  </si>
  <si>
    <t>14h-16h 12/10 VPK</t>
  </si>
  <si>
    <r>
      <t xml:space="preserve">8h-10h 28/9 707QT
</t>
    </r>
    <r>
      <rPr>
        <b/>
        <sz val="10"/>
        <color rgb="FFFF0000"/>
        <rFont val="Times New Roman"/>
        <family val="1"/>
      </rPr>
      <t>8h30-10h30 12/10 707QT</t>
    </r>
  </si>
  <si>
    <r>
      <t xml:space="preserve">14h-16h 4/10 404QT
</t>
    </r>
    <r>
      <rPr>
        <b/>
        <sz val="10"/>
        <color rgb="FFFF0000"/>
        <rFont val="Times New Roman"/>
        <family val="1"/>
      </rPr>
      <t xml:space="preserve">14h-16h 20/9 403QT
</t>
    </r>
    <r>
      <rPr>
        <b/>
        <sz val="10"/>
        <color rgb="FF00B0F0"/>
        <rFont val="Times New Roman"/>
        <family val="1"/>
      </rPr>
      <t xml:space="preserve">14h-16h 27/9 403QT
</t>
    </r>
    <r>
      <rPr>
        <b/>
        <sz val="10"/>
        <color rgb="FF7030A0"/>
        <rFont val="Times New Roman"/>
        <family val="1"/>
      </rPr>
      <t>14h-16h 10/10 404QT</t>
    </r>
  </si>
  <si>
    <r>
      <t xml:space="preserve">8h-10h 20/9 404QT
</t>
    </r>
    <r>
      <rPr>
        <b/>
        <sz val="10"/>
        <color rgb="FFFF0000"/>
        <rFont val="Times New Roman"/>
        <family val="1"/>
      </rPr>
      <t xml:space="preserve">14h-16h 3/10 404QT
</t>
    </r>
    <r>
      <rPr>
        <b/>
        <sz val="10"/>
        <color rgb="FF00B0F0"/>
        <rFont val="Times New Roman"/>
        <family val="1"/>
      </rPr>
      <t xml:space="preserve">8h-10h 30/9 404QT
</t>
    </r>
    <r>
      <rPr>
        <b/>
        <sz val="10"/>
        <color rgb="FF7030A0"/>
        <rFont val="Times New Roman"/>
        <family val="1"/>
      </rPr>
      <t>7h30-9h30 12/10 404QT</t>
    </r>
  </si>
  <si>
    <r>
      <t xml:space="preserve">8h-10h 4/10 204QT
</t>
    </r>
    <r>
      <rPr>
        <b/>
        <sz val="10"/>
        <color rgb="FFFF0000"/>
        <rFont val="Times New Roman"/>
        <family val="1"/>
      </rPr>
      <t xml:space="preserve">8h-10h 27/9 204QT
</t>
    </r>
    <r>
      <rPr>
        <b/>
        <sz val="10"/>
        <color rgb="FF00B0F0"/>
        <rFont val="Times New Roman"/>
        <family val="1"/>
      </rPr>
      <t xml:space="preserve">14h-16h 11/10 404QT
</t>
    </r>
    <r>
      <rPr>
        <b/>
        <sz val="10"/>
        <color theme="9" tint="-0.249977111117893"/>
        <rFont val="Times New Roman"/>
        <family val="1"/>
      </rPr>
      <t>14h-16h 18/10 214QT</t>
    </r>
  </si>
  <si>
    <t>15.4. BM ĐIỀU DƯỠNG CƠ BẢN</t>
  </si>
  <si>
    <r>
      <t xml:space="preserve">14h-16h 20/9 404QT
</t>
    </r>
    <r>
      <rPr>
        <b/>
        <sz val="10"/>
        <color rgb="FFFF0000"/>
        <rFont val="Times New Roman"/>
        <family val="1"/>
      </rPr>
      <t xml:space="preserve">14h-16h 2/10 404QT
</t>
    </r>
    <r>
      <rPr>
        <b/>
        <sz val="10"/>
        <color rgb="FF00B0F0"/>
        <rFont val="Times New Roman"/>
        <family val="1"/>
      </rPr>
      <t xml:space="preserve">14h-16h 26/9 404QT
</t>
    </r>
    <r>
      <rPr>
        <b/>
        <sz val="10"/>
        <color rgb="FF7030A0"/>
        <rFont val="Times New Roman"/>
        <family val="1"/>
      </rPr>
      <t>15h-17h 12/10 404QT</t>
    </r>
  </si>
  <si>
    <t>14h30-16h30 10/10 801QT</t>
  </si>
  <si>
    <t>13h-15h 12/10 214QT</t>
  </si>
  <si>
    <t>13h30-15h30 29/9 214QT
(YHCS)</t>
  </si>
  <si>
    <r>
      <t xml:space="preserve">9h-10h30 20/9 205QT
</t>
    </r>
    <r>
      <rPr>
        <b/>
        <sz val="10"/>
        <color rgb="FFFF0000"/>
        <rFont val="Times New Roman"/>
        <family val="1"/>
      </rPr>
      <t>9h-11h 12/10 205QT</t>
    </r>
  </si>
  <si>
    <r>
      <t xml:space="preserve">8h-10h 4/10 205QT
</t>
    </r>
    <r>
      <rPr>
        <b/>
        <sz val="10"/>
        <color rgb="FFFF0000"/>
        <rFont val="Times New Roman"/>
        <family val="1"/>
      </rPr>
      <t xml:space="preserve">15h-17h 22/9 205QT
</t>
    </r>
    <r>
      <rPr>
        <b/>
        <sz val="10"/>
        <color rgb="FF00B0F0"/>
        <rFont val="Times New Roman"/>
        <family val="1"/>
      </rPr>
      <t xml:space="preserve">9h-11h 12/10 205QT
</t>
    </r>
    <r>
      <rPr>
        <b/>
        <sz val="10"/>
        <color rgb="FF7030A0"/>
        <rFont val="Times New Roman"/>
        <family val="1"/>
      </rPr>
      <t>14h30-16h30 17/10 205QT</t>
    </r>
  </si>
  <si>
    <r>
      <t xml:space="preserve">15h-17h 27/9 205QT
</t>
    </r>
    <r>
      <rPr>
        <b/>
        <sz val="10"/>
        <color rgb="FFFF0000"/>
        <rFont val="Times New Roman"/>
        <family val="1"/>
      </rPr>
      <t xml:space="preserve">14h-16h 20/9 205QT
</t>
    </r>
    <r>
      <rPr>
        <b/>
        <sz val="10"/>
        <color rgb="FF00B0F0"/>
        <rFont val="Times New Roman"/>
        <family val="1"/>
      </rPr>
      <t xml:space="preserve">8h-10h 13/10 205QT
</t>
    </r>
    <r>
      <rPr>
        <b/>
        <sz val="11"/>
        <color rgb="FF7030A0"/>
        <rFont val="Times New Roman"/>
        <family val="1"/>
      </rPr>
      <t>15h-17h 18/10 VPK</t>
    </r>
  </si>
  <si>
    <r>
      <t xml:space="preserve">15h-17h 2/10 205QT
</t>
    </r>
    <r>
      <rPr>
        <b/>
        <sz val="10"/>
        <color rgb="FFFF0000"/>
        <rFont val="Times New Roman"/>
        <family val="1"/>
      </rPr>
      <t xml:space="preserve">15h-17h 2/10 205QT
</t>
    </r>
    <r>
      <rPr>
        <b/>
        <sz val="10"/>
        <color rgb="FF00B0F0"/>
        <rFont val="Times New Roman"/>
        <family val="1"/>
      </rPr>
      <t>14h-16h 11/10 308QT</t>
    </r>
  </si>
  <si>
    <r>
      <t xml:space="preserve">8h-10h 20/9 205QT
</t>
    </r>
    <r>
      <rPr>
        <b/>
        <sz val="11"/>
        <color rgb="FFFF0000"/>
        <rFont val="Times New Roman"/>
        <family val="1"/>
      </rPr>
      <t>9h-11h 27/9 205QT</t>
    </r>
  </si>
  <si>
    <r>
      <t xml:space="preserve">8h-10h 17/10 137NVL
</t>
    </r>
    <r>
      <rPr>
        <b/>
        <sz val="10"/>
        <color rgb="FFFF0000"/>
        <rFont val="Times New Roman"/>
        <family val="1"/>
      </rPr>
      <t>8h-10h 9/10 137NVL</t>
    </r>
  </si>
  <si>
    <t>8h-10h 16/10 137NVL</t>
  </si>
  <si>
    <r>
      <t xml:space="preserve">8h-10h 13/10 202VT
</t>
    </r>
    <r>
      <rPr>
        <b/>
        <sz val="10"/>
        <color rgb="FFFF0000"/>
        <rFont val="Times New Roman"/>
        <family val="1"/>
      </rPr>
      <t>8h-10h 17/10 402NVL</t>
    </r>
  </si>
  <si>
    <r>
      <t xml:space="preserve">8h-10h 7/10 254NVL
</t>
    </r>
    <r>
      <rPr>
        <b/>
        <sz val="10"/>
        <color rgb="FFFF0000"/>
        <rFont val="Times New Roman"/>
        <family val="1"/>
      </rPr>
      <t>7h-9h 21/9 302NVL</t>
    </r>
  </si>
  <si>
    <r>
      <t xml:space="preserve">9h-10h50 23/9 HKN
</t>
    </r>
    <r>
      <rPr>
        <b/>
        <sz val="10"/>
        <color rgb="FFFF0000"/>
        <rFont val="Times New Roman"/>
        <family val="1"/>
      </rPr>
      <t>8h-10h 4/10 HKN</t>
    </r>
  </si>
  <si>
    <t>Đà Nẵng, ngày 3 tháng 7 năm 2017</t>
  </si>
  <si>
    <t xml:space="preserve">              TRƯỞNG PHÒNG</t>
  </si>
  <si>
    <t xml:space="preserve">             Ths. Trần Văn Hùng</t>
  </si>
  <si>
    <t>Ths. Trần Văn Hùng</t>
  </si>
  <si>
    <r>
      <t xml:space="preserve">15h-17h 17/10 VPK
</t>
    </r>
    <r>
      <rPr>
        <b/>
        <sz val="10"/>
        <color rgb="FFFF0000"/>
        <rFont val="Times New Roman"/>
        <family val="1"/>
      </rPr>
      <t>9h-11h 14/10 VPK</t>
    </r>
  </si>
  <si>
    <t xml:space="preserve">                           Đà Nẵng, ngày 25 tháng 10 năm 2017</t>
  </si>
  <si>
    <t>TÊN BỘ MÔN</t>
  </si>
  <si>
    <t>THỜI GIAN, ĐỊA ĐIỂM HỌP</t>
  </si>
  <si>
    <t>Ghi
chú</t>
  </si>
  <si>
    <t>BM KẾ TOÁN TÀI CHÍNH</t>
  </si>
  <si>
    <t xml:space="preserve"> BM KIỂM TOÁN</t>
  </si>
  <si>
    <t>BM KẾ TOÁN QUẢN TRỊ</t>
  </si>
  <si>
    <t>BM QTKD TỔNG HỢP</t>
  </si>
  <si>
    <t>BM THƯƠNG MẠI</t>
  </si>
  <si>
    <t xml:space="preserve"> BM MARKETING</t>
  </si>
  <si>
    <t>BM TÀI CHÍNH-NGÂN HÀNG</t>
  </si>
  <si>
    <t>BM KHÁCH SẠN-NHÀ HÀNG</t>
  </si>
  <si>
    <t xml:space="preserve"> BM LỮ HÀNH QUỐC TẾ</t>
  </si>
  <si>
    <t>BM DU LỊCH PSU</t>
  </si>
  <si>
    <t>BM AV CHUYÊN NGỮ - THỰC HÀNH</t>
  </si>
  <si>
    <t xml:space="preserve"> BM ANH VĂN CHUYÊN NGỮ - LÝ THUYẾT</t>
  </si>
  <si>
    <t>BM TIẾNG TRUNG - NHẬT</t>
  </si>
  <si>
    <t>BM VĂN - BÁO CHÍ</t>
  </si>
  <si>
    <t>BM QUAN HỆ QUỐC TẾ</t>
  </si>
  <si>
    <t>BM. VĂN HÓA DU LỊCH</t>
  </si>
  <si>
    <t>BM LUẬT KINH TẾ</t>
  </si>
  <si>
    <t xml:space="preserve"> BM. ĐƯỜNG LỐI ĐCSVN-MÁC-LÊNIN</t>
  </si>
  <si>
    <t xml:space="preserve"> BM CMU</t>
  </si>
  <si>
    <t>BM PSU (QUẢN TRỊ KINH DOANH)</t>
  </si>
  <si>
    <t>BM PSU (TÀI CHÍNH NGÂN HÀNG-KẾ TOÁN)</t>
  </si>
  <si>
    <t>BM CSU (XÂY DỰNG &amp; KIẾN TRÚC)</t>
  </si>
  <si>
    <t>TỔ CHUYÊN MÔN ANH VĂN CHUYÊN NGÀNH</t>
  </si>
  <si>
    <t>BM KỸ THUẬT CƠ SỞ</t>
  </si>
  <si>
    <t>BM CÔNG NGHỆ XÂY DỰNG</t>
  </si>
  <si>
    <t xml:space="preserve"> BM XÂY DỰNG CẦU ĐƯỜNG</t>
  </si>
  <si>
    <t>BM ĐỊA KỸ THUẬT-THỰC HÀNH</t>
  </si>
  <si>
    <t xml:space="preserve"> BM CƠ SỞ KIẾN TRÚC &amp; NỘI THẤT</t>
  </si>
  <si>
    <t>BM KIẾN TRÚC &amp; QUY HOẠCH</t>
  </si>
  <si>
    <t>BM CÔNG NGHỆ PHẦN MỀM</t>
  </si>
  <si>
    <t>BM CƠ SỞ TIN HỌC &amp; HỆ THỐNG THÔNG TIN</t>
  </si>
  <si>
    <t>BM KỸ THUẬT MẠNG</t>
  </si>
  <si>
    <t>BM ĐIỆN</t>
  </si>
  <si>
    <t>BM ĐIỆN TỬ-VIỄN THÔNG</t>
  </si>
  <si>
    <t>BM HỆ THỐNG SỐ</t>
  </si>
  <si>
    <t xml:space="preserve"> BM ĐIỆN - ĐIỆN TỬ CHUẨN PNU</t>
  </si>
  <si>
    <t>BM CƠ ĐIỆN TỬ CHUẨN PNU</t>
  </si>
  <si>
    <t>BM QUẢN LÝ TÀI NGUYÊN &amp; MÔI TRƯỜNG</t>
  </si>
  <si>
    <t xml:space="preserve"> BM CÔNG NGHỆ &amp; KỸ THUẬT MÔI TRƯỜNG</t>
  </si>
  <si>
    <t>BM . TOÁN</t>
  </si>
  <si>
    <t xml:space="preserve"> BM. VẬT LÝ</t>
  </si>
  <si>
    <t xml:space="preserve"> BM. HÓA</t>
  </si>
  <si>
    <t>BM THỰC HÀNH ĐIỀU DƯỠNG</t>
  </si>
  <si>
    <t>BM ĐIỀU DƯỠNG HỆ NỘI</t>
  </si>
  <si>
    <t xml:space="preserve"> BM ĐIỀU DƯỠNG HỆ NGOẠI</t>
  </si>
  <si>
    <t xml:space="preserve"> BM. TIỀN LÂM SÀNG</t>
  </si>
  <si>
    <t xml:space="preserve"> BM. Y TẾ CÔNG CỘNG</t>
  </si>
  <si>
    <t>BM. SINH LÝ</t>
  </si>
  <si>
    <t>BM. DƯỢC LÝ- DƯỢC LÂM SÀNG</t>
  </si>
  <si>
    <t>BM. Y CƠ SỞ, BÀO CHẾ-CÔNG NGHIỆP DƯỢC</t>
  </si>
  <si>
    <t xml:space="preserve"> BM. PHÁP CHẾ &amp; QUẢN LÝ KINH TẾ-DƯỢC</t>
  </si>
  <si>
    <t>BM. HÓA DƯỢC- HÓA LÝ-HÓA HỮU CƠ</t>
  </si>
  <si>
    <t>BM. PHÂN TÍCH - KIỂM NGHIỆM - ĐỘC CHẤT</t>
  </si>
  <si>
    <t>BM TIN HỌC</t>
  </si>
  <si>
    <t>BM DU LỊCH</t>
  </si>
  <si>
    <t>BM KẾ TOÁN</t>
  </si>
  <si>
    <t>BM KỸ NĂNG NGHỀ NGHIỆP</t>
  </si>
  <si>
    <t>BM GDTC</t>
  </si>
  <si>
    <t>THỐNG KÊ CÁC BỘ MÔN TỔ CHỨC SINH HOẠT CHUYÊN MÔN THÁNG 10/2017</t>
  </si>
  <si>
    <t>Trưởng Phòng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</si>
</sst>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3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3"/>
      <color rgb="FFC00000"/>
      <name val="Times New Roman"/>
      <family val="1"/>
    </font>
    <font>
      <b/>
      <sz val="11"/>
      <color rgb="FFC0000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6"/>
      <color rgb="FFC00000"/>
      <name val="Times New Roman"/>
      <family val="1"/>
    </font>
    <font>
      <i/>
      <sz val="13"/>
      <name val="Times New Roman"/>
      <family val="1"/>
    </font>
    <font>
      <i/>
      <sz val="16"/>
      <name val="Times New Roman"/>
      <family val="1"/>
    </font>
    <font>
      <b/>
      <i/>
      <sz val="13"/>
      <name val="Times New Roman"/>
      <family val="1"/>
    </font>
    <font>
      <b/>
      <i/>
      <sz val="8"/>
      <name val="Times New Roman"/>
      <family val="1"/>
    </font>
    <font>
      <i/>
      <sz val="11"/>
      <name val="Times New Roman"/>
      <family val="1"/>
    </font>
    <font>
      <i/>
      <sz val="16"/>
      <color rgb="FFC00000"/>
      <name val="Times New Roman"/>
      <family val="1"/>
    </font>
    <font>
      <i/>
      <sz val="11"/>
      <color rgb="FFC00000"/>
      <name val="Times New Roman"/>
      <family val="1"/>
    </font>
    <font>
      <b/>
      <i/>
      <sz val="16"/>
      <name val="Times New Roman"/>
      <family val="1"/>
    </font>
    <font>
      <b/>
      <sz val="10"/>
      <color rgb="FFC00000"/>
      <name val="Times New Roman"/>
      <family val="1"/>
    </font>
    <font>
      <b/>
      <sz val="12"/>
      <color rgb="FFC000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B0F0"/>
      <name val="Times New Roman"/>
      <family val="1"/>
    </font>
    <font>
      <b/>
      <sz val="10"/>
      <color rgb="FF7030A0"/>
      <name val="Times New Roman"/>
      <family val="1"/>
    </font>
    <font>
      <b/>
      <sz val="10"/>
      <color rgb="FF0070C0"/>
      <name val="Times New Roman"/>
      <family val="1"/>
    </font>
    <font>
      <i/>
      <sz val="12"/>
      <name val="Times New Roman"/>
      <family val="1"/>
    </font>
    <font>
      <b/>
      <sz val="11"/>
      <color rgb="FFFF0000"/>
      <name val="Times New Roman"/>
      <family val="1"/>
    </font>
    <font>
      <b/>
      <sz val="10"/>
      <color theme="9" tint="-0.249977111117893"/>
      <name val="Times New Roman"/>
      <family val="1"/>
    </font>
    <font>
      <b/>
      <sz val="11"/>
      <color rgb="FF7030A0"/>
      <name val="Times New Roman"/>
      <family val="1"/>
    </font>
    <font>
      <b/>
      <i/>
      <sz val="13"/>
      <color rgb="FFC00000"/>
      <name val="Times New Roman"/>
      <family val="1"/>
    </font>
    <font>
      <i/>
      <sz val="12"/>
      <color rgb="FFC00000"/>
      <name val="Times New Roman"/>
      <family val="1"/>
    </font>
    <font>
      <b/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33CCCC"/>
      </patternFill>
    </fill>
    <fill>
      <patternFill patternType="solid">
        <fgColor theme="0"/>
        <bgColor rgb="FFCCCC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41">
    <xf numFmtId="0" fontId="0" fillId="0" borderId="0" xfId="0"/>
    <xf numFmtId="0" fontId="12" fillId="2" borderId="0" xfId="1" applyFont="1" applyFill="1" applyAlignment="1">
      <alignment vertical="center"/>
    </xf>
    <xf numFmtId="0" fontId="2" fillId="0" borderId="0" xfId="2" applyFont="1"/>
    <xf numFmtId="0" fontId="1" fillId="0" borderId="0" xfId="2" applyFont="1"/>
    <xf numFmtId="0" fontId="2" fillId="0" borderId="0" xfId="2" applyFont="1" applyAlignment="1">
      <alignment horizontal="left" wrapText="1"/>
    </xf>
    <xf numFmtId="0" fontId="2" fillId="0" borderId="0" xfId="2" applyFont="1" applyAlignment="1"/>
    <xf numFmtId="0" fontId="10" fillId="0" borderId="0" xfId="2" applyFont="1" applyAlignment="1">
      <alignment horizontal="center"/>
    </xf>
    <xf numFmtId="0" fontId="2" fillId="0" borderId="0" xfId="1"/>
    <xf numFmtId="0" fontId="3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center" vertical="center"/>
    </xf>
    <xf numFmtId="1" fontId="6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1" fontId="8" fillId="2" borderId="0" xfId="1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/>
    <xf numFmtId="0" fontId="4" fillId="2" borderId="0" xfId="1" applyFont="1" applyFill="1" applyBorder="1" applyAlignment="1">
      <alignment horizontal="left"/>
    </xf>
    <xf numFmtId="0" fontId="9" fillId="2" borderId="0" xfId="1" applyFont="1" applyFill="1" applyBorder="1" applyAlignment="1">
      <alignment horizontal="left"/>
    </xf>
    <xf numFmtId="0" fontId="4" fillId="2" borderId="0" xfId="1" applyFont="1" applyFill="1" applyBorder="1" applyAlignment="1"/>
    <xf numFmtId="0" fontId="15" fillId="2" borderId="0" xfId="1" applyFont="1" applyFill="1" applyBorder="1" applyAlignment="1"/>
    <xf numFmtId="0" fontId="13" fillId="2" borderId="0" xfId="1" applyFont="1" applyFill="1" applyBorder="1" applyAlignment="1"/>
    <xf numFmtId="0" fontId="6" fillId="2" borderId="0" xfId="1" applyFont="1" applyFill="1" applyBorder="1" applyAlignment="1"/>
    <xf numFmtId="1" fontId="6" fillId="2" borderId="0" xfId="1" applyNumberFormat="1" applyFont="1" applyFill="1" applyBorder="1" applyAlignment="1"/>
    <xf numFmtId="0" fontId="16" fillId="2" borderId="0" xfId="1" applyFont="1" applyFill="1" applyBorder="1" applyAlignment="1"/>
    <xf numFmtId="0" fontId="8" fillId="2" borderId="0" xfId="1" applyFont="1" applyFill="1" applyBorder="1" applyAlignment="1"/>
    <xf numFmtId="0" fontId="13" fillId="2" borderId="0" xfId="1" applyFont="1" applyFill="1" applyBorder="1" applyAlignment="1">
      <alignment wrapText="1"/>
    </xf>
    <xf numFmtId="1" fontId="8" fillId="2" borderId="0" xfId="1" applyNumberFormat="1" applyFont="1" applyFill="1" applyBorder="1" applyAlignment="1"/>
    <xf numFmtId="0" fontId="17" fillId="2" borderId="0" xfId="1" applyFont="1" applyFill="1" applyBorder="1" applyAlignment="1">
      <alignment vertical="center"/>
    </xf>
    <xf numFmtId="0" fontId="20" fillId="2" borderId="0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horizontal="center" vertical="center"/>
    </xf>
    <xf numFmtId="1" fontId="21" fillId="2" borderId="0" xfId="1" applyNumberFormat="1" applyFont="1" applyFill="1" applyBorder="1" applyAlignment="1">
      <alignment horizontal="center" vertical="center"/>
    </xf>
    <xf numFmtId="0" fontId="22" fillId="2" borderId="0" xfId="1" applyFont="1" applyFill="1" applyBorder="1" applyAlignment="1">
      <alignment horizontal="center" vertical="center"/>
    </xf>
    <xf numFmtId="0" fontId="23" fillId="2" borderId="0" xfId="1" applyFont="1" applyFill="1" applyBorder="1" applyAlignment="1">
      <alignment horizontal="center" vertical="center"/>
    </xf>
    <xf numFmtId="0" fontId="24" fillId="2" borderId="0" xfId="1" applyFont="1" applyFill="1" applyBorder="1" applyAlignment="1">
      <alignment horizontal="center" vertical="center"/>
    </xf>
    <xf numFmtId="0" fontId="24" fillId="2" borderId="0" xfId="1" applyFont="1" applyFill="1" applyBorder="1" applyAlignment="1">
      <alignment horizontal="center" vertical="center" wrapText="1"/>
    </xf>
    <xf numFmtId="1" fontId="2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left" vertical="center"/>
    </xf>
    <xf numFmtId="0" fontId="9" fillId="2" borderId="0" xfId="1" applyFont="1" applyFill="1" applyAlignment="1">
      <alignment horizontal="left" vertical="center"/>
    </xf>
    <xf numFmtId="0" fontId="15" fillId="2" borderId="0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14" fillId="2" borderId="7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/>
    </xf>
    <xf numFmtId="0" fontId="11" fillId="3" borderId="11" xfId="1" applyFont="1" applyFill="1" applyBorder="1" applyAlignment="1">
      <alignment horizontal="center" vertical="center"/>
    </xf>
    <xf numFmtId="1" fontId="11" fillId="3" borderId="10" xfId="1" applyNumberFormat="1" applyFont="1" applyFill="1" applyBorder="1" applyAlignment="1">
      <alignment horizontal="center" vertical="center" wrapText="1"/>
    </xf>
    <xf numFmtId="1" fontId="11" fillId="3" borderId="9" xfId="1" applyNumberFormat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 wrapText="1"/>
    </xf>
    <xf numFmtId="1" fontId="11" fillId="2" borderId="4" xfId="1" applyNumberFormat="1" applyFont="1" applyFill="1" applyBorder="1" applyAlignment="1">
      <alignment horizontal="center" vertical="center" wrapText="1"/>
    </xf>
    <xf numFmtId="1" fontId="11" fillId="2" borderId="5" xfId="1" applyNumberFormat="1" applyFont="1" applyFill="1" applyBorder="1" applyAlignment="1">
      <alignment horizontal="center" vertical="center" wrapText="1"/>
    </xf>
    <xf numFmtId="1" fontId="11" fillId="2" borderId="6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164" fontId="6" fillId="2" borderId="13" xfId="1" applyNumberFormat="1" applyFont="1" applyFill="1" applyBorder="1" applyAlignment="1">
      <alignment horizontal="center" vertical="center"/>
    </xf>
    <xf numFmtId="164" fontId="6" fillId="2" borderId="6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center" vertical="center" wrapText="1"/>
    </xf>
    <xf numFmtId="0" fontId="15" fillId="4" borderId="6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horizontal="left" vertical="center"/>
    </xf>
    <xf numFmtId="0" fontId="12" fillId="4" borderId="1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1" fontId="8" fillId="2" borderId="0" xfId="1" applyNumberFormat="1" applyFont="1" applyFill="1" applyAlignment="1">
      <alignment horizontal="center" vertical="center"/>
    </xf>
    <xf numFmtId="0" fontId="35" fillId="2" borderId="0" xfId="1" applyFont="1" applyFill="1" applyAlignment="1">
      <alignment vertical="center"/>
    </xf>
    <xf numFmtId="0" fontId="19" fillId="2" borderId="0" xfId="1" applyFont="1" applyFill="1" applyAlignment="1">
      <alignment horizontal="left" vertical="center"/>
    </xf>
    <xf numFmtId="0" fontId="17" fillId="2" borderId="0" xfId="1" applyFont="1" applyFill="1" applyAlignment="1">
      <alignment vertical="center"/>
    </xf>
    <xf numFmtId="0" fontId="31" fillId="2" borderId="0" xfId="1" applyFont="1" applyFill="1" applyAlignment="1">
      <alignment horizontal="center" vertical="center" wrapText="1"/>
    </xf>
    <xf numFmtId="0" fontId="31" fillId="2" borderId="0" xfId="1" applyFont="1" applyFill="1" applyAlignment="1">
      <alignment horizontal="left" vertical="center"/>
    </xf>
    <xf numFmtId="0" fontId="21" fillId="2" borderId="0" xfId="1" applyFont="1" applyFill="1" applyAlignment="1">
      <alignment horizontal="center" vertical="center" wrapText="1"/>
    </xf>
    <xf numFmtId="1" fontId="21" fillId="2" borderId="0" xfId="1" applyNumberFormat="1" applyFont="1" applyFill="1" applyAlignment="1">
      <alignment horizontal="center" vertical="center" wrapText="1"/>
    </xf>
    <xf numFmtId="0" fontId="36" fillId="2" borderId="0" xfId="1" applyFont="1" applyFill="1" applyAlignment="1">
      <alignment horizontal="center" vertical="center" wrapText="1"/>
    </xf>
    <xf numFmtId="0" fontId="23" fillId="2" borderId="0" xfId="1" applyFont="1" applyFill="1" applyAlignment="1">
      <alignment horizontal="center" vertical="center" wrapText="1"/>
    </xf>
    <xf numFmtId="0" fontId="37" fillId="2" borderId="0" xfId="1" applyFont="1" applyFill="1" applyAlignment="1">
      <alignment horizontal="center" vertical="center" wrapText="1"/>
    </xf>
    <xf numFmtId="1" fontId="23" fillId="2" borderId="0" xfId="1" applyNumberFormat="1" applyFont="1" applyFill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1" fontId="6" fillId="2" borderId="0" xfId="1" applyNumberFormat="1" applyFont="1" applyFill="1" applyAlignment="1">
      <alignment horizontal="center" vertical="center" wrapText="1"/>
    </xf>
    <xf numFmtId="0" fontId="26" fillId="2" borderId="0" xfId="1" applyFont="1" applyFill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31" fillId="2" borderId="0" xfId="2" applyFont="1" applyFill="1" applyBorder="1" applyAlignment="1"/>
    <xf numFmtId="0" fontId="11" fillId="2" borderId="0" xfId="1" applyFont="1" applyFill="1" applyAlignment="1">
      <alignment horizontal="center" vertical="center"/>
    </xf>
    <xf numFmtId="0" fontId="26" fillId="2" borderId="0" xfId="1" applyFont="1" applyFill="1" applyAlignment="1">
      <alignment horizontal="center" vertical="center"/>
    </xf>
    <xf numFmtId="0" fontId="11" fillId="2" borderId="0" xfId="2" applyFont="1" applyFill="1" applyBorder="1" applyAlignment="1"/>
    <xf numFmtId="0" fontId="25" fillId="2" borderId="0" xfId="1" applyFont="1" applyFill="1" applyAlignment="1">
      <alignment horizontal="center" vertical="center" wrapText="1"/>
    </xf>
    <xf numFmtId="1" fontId="8" fillId="2" borderId="0" xfId="1" applyNumberFormat="1" applyFont="1" applyFill="1" applyAlignment="1">
      <alignment horizontal="center" vertical="center" wrapText="1"/>
    </xf>
    <xf numFmtId="0" fontId="21" fillId="2" borderId="0" xfId="1" applyFont="1" applyFill="1" applyAlignment="1">
      <alignment horizontal="left" vertical="center"/>
    </xf>
    <xf numFmtId="0" fontId="11" fillId="3" borderId="1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/>
    </xf>
    <xf numFmtId="0" fontId="15" fillId="4" borderId="1" xfId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vertical="center"/>
    </xf>
    <xf numFmtId="0" fontId="11" fillId="4" borderId="1" xfId="1" applyFont="1" applyFill="1" applyBorder="1" applyAlignment="1">
      <alignment horizontal="left" vertical="center"/>
    </xf>
    <xf numFmtId="0" fontId="11" fillId="4" borderId="1" xfId="1" applyFont="1" applyFill="1" applyBorder="1" applyAlignment="1">
      <alignment vertical="center"/>
    </xf>
    <xf numFmtId="0" fontId="12" fillId="4" borderId="1" xfId="1" applyFont="1" applyFill="1" applyBorder="1" applyAlignment="1">
      <alignment vertical="center" wrapText="1"/>
    </xf>
    <xf numFmtId="0" fontId="11" fillId="4" borderId="1" xfId="1" applyFont="1" applyFill="1" applyBorder="1" applyAlignment="1">
      <alignment vertical="center" wrapText="1"/>
    </xf>
    <xf numFmtId="0" fontId="12" fillId="4" borderId="1" xfId="1" applyFont="1" applyFill="1" applyBorder="1" applyAlignment="1">
      <alignment horizontal="left" vertical="center"/>
    </xf>
    <xf numFmtId="0" fontId="11" fillId="4" borderId="1" xfId="1" applyFont="1" applyFill="1" applyBorder="1" applyAlignment="1">
      <alignment horizontal="left" vertical="center" wrapText="1"/>
    </xf>
    <xf numFmtId="0" fontId="11" fillId="4" borderId="6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1288453</xdr:colOff>
      <xdr:row>1</xdr:row>
      <xdr:rowOff>222437</xdr:rowOff>
    </xdr:from>
    <xdr:to>
      <xdr:col>2</xdr:col>
      <xdr:colOff>1417642</xdr:colOff>
      <xdr:row>1</xdr:row>
      <xdr:rowOff>222437</xdr:rowOff>
    </xdr:to>
    <xdr:cxnSp macro="">
      <xdr:nvCxnSpPr>
        <xdr:cNvPr id="2" name="Straight Connector 1"/>
        <xdr:cNvCxnSpPr/>
      </xdr:nvCxnSpPr>
      <xdr:spPr>
        <a:xfrm>
          <a:off x="1826335" y="468966"/>
          <a:ext cx="160836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862852</xdr:colOff>
      <xdr:row>2</xdr:row>
      <xdr:rowOff>0</xdr:rowOff>
    </xdr:from>
    <xdr:to>
      <xdr:col>4</xdr:col>
      <xdr:colOff>2879911</xdr:colOff>
      <xdr:row>2</xdr:row>
      <xdr:rowOff>11206</xdr:rowOff>
    </xdr:to>
    <xdr:cxnSp macro="">
      <xdr:nvCxnSpPr>
        <xdr:cNvPr id="3" name="Straight Connector 2"/>
        <xdr:cNvCxnSpPr/>
      </xdr:nvCxnSpPr>
      <xdr:spPr>
        <a:xfrm flipV="1">
          <a:off x="6017558" y="470647"/>
          <a:ext cx="2017059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BC443"/>
  <sheetViews>
    <sheetView tabSelected="1" zoomScale="85" zoomScaleNormal="85" workbookViewId="0">
      <pane xSplit="4" ySplit="8" topLeftCell="E9" activePane="bottomRight" state="frozen"/>
      <selection pane="topRight" activeCell="H1" sqref="H1"/>
      <selection pane="bottomLeft" activeCell="A11" sqref="A11"/>
      <selection pane="bottomRight" activeCell="E77" sqref="E77"/>
    </sheetView>
  </sheetViews>
  <sheetFormatPr defaultColWidth="9.875" defaultRowHeight="15" customHeight="1" x14ac:dyDescent="0.2"/>
  <cols>
    <col min="1" max="1" width="7.125" style="91" customWidth="1"/>
    <col min="2" max="2" width="19.375" style="17" customWidth="1"/>
    <col min="3" max="3" width="41.125" style="42" customWidth="1"/>
    <col min="4" max="4" width="25.375" style="43" hidden="1" customWidth="1"/>
    <col min="5" max="5" width="38.75" style="89" customWidth="1"/>
    <col min="6" max="6" width="10.25" style="90" customWidth="1"/>
    <col min="7" max="7" width="9.875" style="89" hidden="1" customWidth="1"/>
    <col min="8" max="8" width="10.125" style="91" hidden="1" customWidth="1"/>
    <col min="9" max="9" width="8.125" style="91" hidden="1" customWidth="1"/>
    <col min="10" max="10" width="6.875" style="91" hidden="1" customWidth="1"/>
    <col min="11" max="11" width="5.25" style="91" hidden="1" customWidth="1"/>
    <col min="12" max="12" width="6.875" style="91" hidden="1" customWidth="1"/>
    <col min="13" max="15" width="5.75" style="91" hidden="1" customWidth="1"/>
    <col min="16" max="16" width="7.375" style="91" hidden="1" customWidth="1"/>
    <col min="17" max="17" width="10.875" style="91" hidden="1" customWidth="1"/>
    <col min="18" max="18" width="7" style="92" hidden="1" customWidth="1"/>
    <col min="19" max="19" width="6.125" style="92" hidden="1" customWidth="1"/>
    <col min="20" max="20" width="6.875" style="92" hidden="1" customWidth="1"/>
    <col min="21" max="21" width="5.25" style="92" hidden="1" customWidth="1"/>
    <col min="22" max="22" width="6.875" style="92" hidden="1" customWidth="1"/>
    <col min="23" max="25" width="5.75" style="92" hidden="1" customWidth="1"/>
    <col min="26" max="26" width="6.625" style="92" hidden="1" customWidth="1"/>
    <col min="27" max="27" width="7.875" style="92" hidden="1" customWidth="1"/>
    <col min="28" max="28" width="5.625" style="90" hidden="1" customWidth="1"/>
    <col min="29" max="29" width="7" style="93" hidden="1" customWidth="1"/>
    <col min="30" max="30" width="8" style="91" hidden="1" customWidth="1"/>
    <col min="31" max="31" width="8.125" style="91" hidden="1" customWidth="1"/>
    <col min="32" max="32" width="6.875" style="91" hidden="1" customWidth="1"/>
    <col min="33" max="33" width="5.25" style="91" hidden="1" customWidth="1"/>
    <col min="34" max="34" width="6.875" style="94" hidden="1" customWidth="1"/>
    <col min="35" max="37" width="5.75" style="91" hidden="1" customWidth="1"/>
    <col min="38" max="38" width="9.75" style="91" hidden="1" customWidth="1"/>
    <col min="39" max="39" width="6.875" style="91" hidden="1" customWidth="1"/>
    <col min="40" max="40" width="9.875" style="89" hidden="1" customWidth="1"/>
    <col min="41" max="41" width="9.875" style="57" hidden="1" customWidth="1"/>
    <col min="42" max="42" width="10.75" style="91" hidden="1" customWidth="1"/>
    <col min="43" max="43" width="8.125" style="91" hidden="1" customWidth="1"/>
    <col min="44" max="44" width="6.875" style="91" hidden="1" customWidth="1"/>
    <col min="45" max="45" width="7.25" style="91" hidden="1" customWidth="1"/>
    <col min="46" max="46" width="10.625" style="95" hidden="1" customWidth="1"/>
    <col min="47" max="47" width="10.25" style="92" hidden="1" customWidth="1"/>
    <col min="48" max="48" width="9.625" style="92" hidden="1" customWidth="1"/>
    <col min="49" max="49" width="9" style="92" hidden="1" customWidth="1"/>
    <col min="50" max="50" width="6.875" style="92" hidden="1" customWidth="1"/>
    <col min="51" max="51" width="5.75" style="91" hidden="1" customWidth="1"/>
    <col min="52" max="53" width="17.25" style="17" hidden="1" customWidth="1"/>
    <col min="54" max="54" width="4.75" style="57" hidden="1" customWidth="1"/>
    <col min="55" max="55" width="9.875" style="57" hidden="1" customWidth="1"/>
    <col min="56" max="62" width="9.875" style="57" customWidth="1"/>
    <col min="63" max="63" width="7.25" style="57" customWidth="1"/>
    <col min="64" max="64" width="10.125" style="57" customWidth="1"/>
    <col min="65" max="16384" width="9.875" style="57"/>
  </cols>
  <sheetData>
    <row r="1" spans="1:54" s="17" customFormat="1" ht="19.5" customHeight="1" x14ac:dyDescent="0.2">
      <c r="A1" s="8" t="s">
        <v>0</v>
      </c>
      <c r="B1" s="8"/>
      <c r="C1" s="8"/>
      <c r="D1" s="8"/>
      <c r="E1" s="10" t="s">
        <v>1</v>
      </c>
      <c r="F1" s="9"/>
      <c r="G1" s="9"/>
      <c r="H1" s="11"/>
      <c r="I1" s="11"/>
      <c r="J1" s="11"/>
      <c r="K1" s="11"/>
      <c r="L1" s="11"/>
      <c r="M1" s="11"/>
      <c r="N1" s="11"/>
      <c r="O1" s="11"/>
      <c r="P1" s="11"/>
      <c r="Q1" s="11"/>
      <c r="R1" s="12"/>
      <c r="S1" s="12"/>
      <c r="T1" s="12"/>
      <c r="U1" s="12"/>
      <c r="V1" s="12"/>
      <c r="W1" s="12"/>
      <c r="X1" s="12"/>
      <c r="Y1" s="12"/>
      <c r="Z1" s="12"/>
      <c r="AA1" s="12"/>
      <c r="AB1" s="9"/>
      <c r="AC1" s="13"/>
      <c r="AD1" s="11"/>
      <c r="AE1" s="11"/>
      <c r="AF1" s="11"/>
      <c r="AG1" s="11"/>
      <c r="AH1" s="14"/>
      <c r="AI1" s="11"/>
      <c r="AJ1" s="11"/>
      <c r="AK1" s="11"/>
      <c r="AL1" s="11"/>
      <c r="AM1" s="11"/>
      <c r="AN1" s="9"/>
      <c r="AO1" s="15"/>
      <c r="AP1" s="11"/>
      <c r="AQ1" s="11"/>
      <c r="AR1" s="11"/>
      <c r="AS1" s="11"/>
      <c r="AT1" s="16"/>
      <c r="AU1" s="12"/>
      <c r="AV1" s="12"/>
      <c r="AW1" s="12"/>
      <c r="AX1" s="12"/>
      <c r="AY1" s="11"/>
      <c r="BB1" s="15"/>
    </row>
    <row r="2" spans="1:54" s="17" customFormat="1" ht="17.25" customHeight="1" x14ac:dyDescent="0.2">
      <c r="A2" s="18" t="s">
        <v>2</v>
      </c>
      <c r="B2" s="18"/>
      <c r="C2" s="18"/>
      <c r="D2" s="18"/>
      <c r="E2" s="19" t="s">
        <v>3</v>
      </c>
      <c r="F2" s="9"/>
      <c r="G2" s="9"/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  <c r="S2" s="12"/>
      <c r="T2" s="12"/>
      <c r="U2" s="12"/>
      <c r="V2" s="12"/>
      <c r="W2" s="12"/>
      <c r="X2" s="12"/>
      <c r="Y2" s="12"/>
      <c r="Z2" s="12"/>
      <c r="AA2" s="12"/>
      <c r="AB2" s="9"/>
      <c r="AC2" s="13"/>
      <c r="AD2" s="11"/>
      <c r="AE2" s="11"/>
      <c r="AF2" s="11"/>
      <c r="AG2" s="11"/>
      <c r="AH2" s="14"/>
      <c r="AI2" s="11"/>
      <c r="AJ2" s="11"/>
      <c r="AK2" s="11"/>
      <c r="AL2" s="11"/>
      <c r="AM2" s="11"/>
      <c r="AN2" s="9"/>
      <c r="AO2" s="15"/>
      <c r="AP2" s="11"/>
      <c r="AQ2" s="11"/>
      <c r="AR2" s="11"/>
      <c r="AS2" s="11"/>
      <c r="AT2" s="16"/>
      <c r="AU2" s="12"/>
      <c r="AV2" s="12"/>
      <c r="AW2" s="12"/>
      <c r="AX2" s="12"/>
      <c r="AY2" s="11"/>
      <c r="BB2" s="15"/>
    </row>
    <row r="3" spans="1:54" s="20" customFormat="1" ht="21.75" customHeight="1" x14ac:dyDescent="0.3">
      <c r="A3" s="137"/>
      <c r="C3" s="21"/>
      <c r="D3" s="22"/>
      <c r="E3" s="23"/>
      <c r="F3" s="24"/>
      <c r="G3" s="25"/>
      <c r="H3" s="26"/>
      <c r="I3" s="26"/>
      <c r="J3" s="26"/>
      <c r="K3" s="26"/>
      <c r="L3" s="26"/>
      <c r="M3" s="26"/>
      <c r="N3" s="26"/>
      <c r="O3" s="26"/>
      <c r="P3" s="26"/>
      <c r="Q3" s="26"/>
      <c r="R3" s="27"/>
      <c r="S3" s="27"/>
      <c r="T3" s="27"/>
      <c r="U3" s="27"/>
      <c r="V3" s="27"/>
      <c r="W3" s="27"/>
      <c r="X3" s="27"/>
      <c r="Y3" s="27"/>
      <c r="Z3" s="27"/>
      <c r="AA3" s="27"/>
      <c r="AB3" s="24"/>
      <c r="AC3" s="28"/>
      <c r="AD3" s="26"/>
      <c r="AE3" s="26"/>
      <c r="AF3" s="26"/>
      <c r="AG3" s="26"/>
      <c r="AH3" s="29"/>
      <c r="AI3" s="26"/>
      <c r="AJ3" s="26"/>
      <c r="AK3" s="26"/>
      <c r="AL3" s="26"/>
      <c r="AM3" s="26"/>
      <c r="AN3" s="25"/>
      <c r="AO3" s="30"/>
      <c r="AP3" s="26"/>
      <c r="AQ3" s="26"/>
      <c r="AR3" s="26"/>
      <c r="AS3" s="26"/>
      <c r="AT3" s="31"/>
      <c r="AU3" s="27"/>
      <c r="AV3" s="27"/>
      <c r="AW3" s="27"/>
      <c r="AX3" s="27"/>
      <c r="AY3" s="26"/>
      <c r="BB3" s="30"/>
    </row>
    <row r="4" spans="1:54" s="32" customFormat="1" ht="22.5" customHeight="1" x14ac:dyDescent="0.2">
      <c r="A4" s="139" t="s">
        <v>145</v>
      </c>
      <c r="B4" s="139"/>
      <c r="C4" s="139"/>
      <c r="D4" s="139"/>
      <c r="E4" s="139"/>
      <c r="F4" s="139"/>
      <c r="G4" s="34"/>
      <c r="H4" s="35"/>
      <c r="I4" s="11"/>
      <c r="J4" s="11"/>
      <c r="K4" s="11"/>
      <c r="L4" s="35"/>
      <c r="M4" s="35"/>
      <c r="N4" s="35"/>
      <c r="O4" s="35"/>
      <c r="P4" s="35"/>
      <c r="Q4" s="35"/>
      <c r="R4" s="36"/>
      <c r="S4" s="12"/>
      <c r="T4" s="12"/>
      <c r="U4" s="12"/>
      <c r="V4" s="36"/>
      <c r="W4" s="36"/>
      <c r="X4" s="36"/>
      <c r="Y4" s="36"/>
      <c r="Z4" s="36"/>
      <c r="AA4" s="36"/>
      <c r="AB4" s="33"/>
      <c r="AC4" s="37"/>
      <c r="AD4" s="35"/>
      <c r="AE4" s="11"/>
      <c r="AF4" s="11"/>
      <c r="AG4" s="11"/>
      <c r="AH4" s="38"/>
      <c r="AI4" s="35"/>
      <c r="AJ4" s="35"/>
      <c r="AK4" s="35"/>
      <c r="AL4" s="35"/>
      <c r="AM4" s="35"/>
      <c r="AN4" s="39"/>
      <c r="AO4" s="40"/>
      <c r="AP4" s="35"/>
      <c r="AQ4" s="11"/>
      <c r="AR4" s="11"/>
      <c r="AS4" s="11"/>
      <c r="AT4" s="41"/>
      <c r="AU4" s="36"/>
      <c r="AV4" s="36"/>
      <c r="AW4" s="36"/>
      <c r="AX4" s="36"/>
      <c r="AY4" s="35"/>
      <c r="BB4" s="40"/>
    </row>
    <row r="5" spans="1:54" s="17" customFormat="1" ht="6" customHeight="1" x14ac:dyDescent="0.2">
      <c r="A5" s="139"/>
      <c r="B5" s="139"/>
      <c r="C5" s="139"/>
      <c r="D5" s="139"/>
      <c r="E5" s="139"/>
      <c r="F5" s="139"/>
      <c r="G5" s="45"/>
      <c r="H5" s="11"/>
      <c r="I5" s="11"/>
      <c r="J5" s="11"/>
      <c r="K5" s="11"/>
      <c r="L5" s="11"/>
      <c r="M5" s="11"/>
      <c r="N5" s="11"/>
      <c r="O5" s="11"/>
      <c r="P5" s="11"/>
      <c r="Q5" s="11"/>
      <c r="R5" s="12"/>
      <c r="S5" s="12"/>
      <c r="T5" s="12"/>
      <c r="U5" s="12"/>
      <c r="V5" s="12"/>
      <c r="W5" s="12"/>
      <c r="X5" s="12"/>
      <c r="Y5" s="12"/>
      <c r="Z5" s="12"/>
      <c r="AA5" s="12"/>
      <c r="AB5" s="44"/>
      <c r="AC5" s="46"/>
      <c r="AD5" s="11"/>
      <c r="AE5" s="11"/>
      <c r="AF5" s="11"/>
      <c r="AG5" s="11"/>
      <c r="AH5" s="14"/>
      <c r="AI5" s="11"/>
      <c r="AJ5" s="11"/>
      <c r="AK5" s="11"/>
      <c r="AL5" s="11"/>
      <c r="AM5" s="11"/>
      <c r="AN5" s="45"/>
      <c r="AO5" s="47"/>
      <c r="AP5" s="11"/>
      <c r="AQ5" s="11"/>
      <c r="AR5" s="11"/>
      <c r="AS5" s="11"/>
      <c r="AT5" s="16"/>
      <c r="AU5" s="12"/>
      <c r="AV5" s="12"/>
      <c r="AW5" s="12"/>
      <c r="AX5" s="12"/>
      <c r="AY5" s="11"/>
      <c r="BB5" s="47"/>
    </row>
    <row r="6" spans="1:54" s="17" customFormat="1" ht="8.25" customHeight="1" x14ac:dyDescent="0.2">
      <c r="A6" s="91"/>
      <c r="C6" s="42"/>
      <c r="D6" s="43"/>
      <c r="E6" s="9"/>
      <c r="F6" s="44"/>
      <c r="G6" s="45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  <c r="S6" s="12"/>
      <c r="T6" s="12"/>
      <c r="U6" s="12"/>
      <c r="V6" s="12"/>
      <c r="W6" s="12"/>
      <c r="X6" s="12"/>
      <c r="Y6" s="12"/>
      <c r="Z6" s="12"/>
      <c r="AA6" s="12"/>
      <c r="AB6" s="44"/>
      <c r="AC6" s="46"/>
      <c r="AD6" s="11"/>
      <c r="AE6" s="11"/>
      <c r="AF6" s="11"/>
      <c r="AG6" s="11"/>
      <c r="AH6" s="14"/>
      <c r="AI6" s="11"/>
      <c r="AJ6" s="11"/>
      <c r="AK6" s="11"/>
      <c r="AL6" s="11"/>
      <c r="AM6" s="11"/>
      <c r="AN6" s="45"/>
      <c r="AO6" s="47"/>
      <c r="AP6" s="11"/>
      <c r="AQ6" s="11"/>
      <c r="AR6" s="11"/>
      <c r="AS6" s="11"/>
      <c r="AT6" s="16"/>
      <c r="AU6" s="12"/>
      <c r="AV6" s="12"/>
      <c r="AW6" s="12"/>
      <c r="AX6" s="12"/>
      <c r="AY6" s="11"/>
      <c r="BB6" s="47"/>
    </row>
    <row r="7" spans="1:54" ht="28.5" customHeight="1" thickBot="1" x14ac:dyDescent="0.25">
      <c r="A7" s="123" t="s">
        <v>4</v>
      </c>
      <c r="B7" s="122" t="s">
        <v>84</v>
      </c>
      <c r="C7" s="122"/>
      <c r="D7" s="123" t="s">
        <v>5</v>
      </c>
      <c r="E7" s="124" t="s">
        <v>85</v>
      </c>
      <c r="F7" s="125" t="s">
        <v>86</v>
      </c>
      <c r="G7" s="49"/>
      <c r="H7" s="50" t="s">
        <v>6</v>
      </c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  <c r="AB7" s="48" t="s">
        <v>7</v>
      </c>
      <c r="AC7" s="53" t="s">
        <v>8</v>
      </c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5"/>
      <c r="AY7" s="56" t="s">
        <v>9</v>
      </c>
      <c r="BB7" s="17"/>
    </row>
    <row r="8" spans="1:54" ht="31.5" customHeight="1" x14ac:dyDescent="0.2">
      <c r="A8" s="136"/>
      <c r="B8" s="122"/>
      <c r="C8" s="122"/>
      <c r="D8" s="123"/>
      <c r="E8" s="124"/>
      <c r="F8" s="125"/>
      <c r="G8" s="119" t="s">
        <v>10</v>
      </c>
      <c r="H8" s="59"/>
      <c r="I8" s="59"/>
      <c r="J8" s="59"/>
      <c r="K8" s="59"/>
      <c r="L8" s="59"/>
      <c r="M8" s="59"/>
      <c r="N8" s="59"/>
      <c r="O8" s="59"/>
      <c r="P8" s="59"/>
      <c r="Q8" s="60"/>
      <c r="R8" s="61" t="s">
        <v>11</v>
      </c>
      <c r="S8" s="62"/>
      <c r="T8" s="62"/>
      <c r="U8" s="62"/>
      <c r="V8" s="62"/>
      <c r="W8" s="62"/>
      <c r="X8" s="62"/>
      <c r="Y8" s="62"/>
      <c r="Z8" s="62"/>
      <c r="AA8" s="62"/>
      <c r="AB8" s="58"/>
      <c r="AC8" s="63" t="s">
        <v>12</v>
      </c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5" t="s">
        <v>13</v>
      </c>
      <c r="AO8" s="54"/>
      <c r="AP8" s="54"/>
      <c r="AQ8" s="54"/>
      <c r="AR8" s="54"/>
      <c r="AS8" s="55"/>
      <c r="AT8" s="66" t="s">
        <v>14</v>
      </c>
      <c r="AU8" s="67"/>
      <c r="AV8" s="67"/>
      <c r="AW8" s="67"/>
      <c r="AX8" s="68"/>
      <c r="AY8" s="69"/>
      <c r="BB8" s="17"/>
    </row>
    <row r="9" spans="1:54" ht="39.75" customHeight="1" x14ac:dyDescent="0.2">
      <c r="A9" s="138">
        <v>1</v>
      </c>
      <c r="B9" s="126" t="s">
        <v>87</v>
      </c>
      <c r="C9" s="73"/>
      <c r="D9" s="74"/>
      <c r="E9" s="75" t="s">
        <v>15</v>
      </c>
      <c r="F9" s="127"/>
      <c r="G9" s="120" t="e">
        <f>SUM(#REF!)</f>
        <v>#REF!</v>
      </c>
      <c r="H9" s="77" t="e">
        <f>SUM(#REF!)</f>
        <v>#REF!</v>
      </c>
      <c r="I9" s="77" t="e">
        <f>SUM(#REF!)</f>
        <v>#REF!</v>
      </c>
      <c r="J9" s="77" t="e">
        <f>SUM(#REF!)</f>
        <v>#REF!</v>
      </c>
      <c r="K9" s="77" t="e">
        <f>SUM(#REF!)</f>
        <v>#REF!</v>
      </c>
      <c r="L9" s="77" t="e">
        <f>SUM(#REF!)</f>
        <v>#REF!</v>
      </c>
      <c r="M9" s="77" t="e">
        <f>SUM(#REF!)</f>
        <v>#REF!</v>
      </c>
      <c r="N9" s="77" t="e">
        <f>SUM(#REF!)</f>
        <v>#REF!</v>
      </c>
      <c r="O9" s="77" t="e">
        <f>SUM(#REF!)</f>
        <v>#REF!</v>
      </c>
      <c r="P9" s="77" t="e">
        <f>SUM(#REF!)</f>
        <v>#REF!</v>
      </c>
      <c r="Q9" s="77" t="e">
        <f>SUM(#REF!)</f>
        <v>#REF!</v>
      </c>
      <c r="R9" s="78" t="e">
        <f t="shared" ref="R9:AA9" si="0">H9/9</f>
        <v>#REF!</v>
      </c>
      <c r="S9" s="78" t="e">
        <f t="shared" si="0"/>
        <v>#REF!</v>
      </c>
      <c r="T9" s="78" t="e">
        <f t="shared" si="0"/>
        <v>#REF!</v>
      </c>
      <c r="U9" s="78" t="e">
        <f t="shared" si="0"/>
        <v>#REF!</v>
      </c>
      <c r="V9" s="78" t="e">
        <f t="shared" si="0"/>
        <v>#REF!</v>
      </c>
      <c r="W9" s="78" t="e">
        <f t="shared" si="0"/>
        <v>#REF!</v>
      </c>
      <c r="X9" s="78" t="e">
        <f t="shared" si="0"/>
        <v>#REF!</v>
      </c>
      <c r="Y9" s="78" t="e">
        <f t="shared" si="0"/>
        <v>#REF!</v>
      </c>
      <c r="Z9" s="78" t="e">
        <f t="shared" si="0"/>
        <v>#REF!</v>
      </c>
      <c r="AA9" s="78" t="e">
        <f t="shared" si="0"/>
        <v>#REF!</v>
      </c>
      <c r="AB9" s="76"/>
      <c r="AC9" s="77" t="e">
        <f>SUM(#REF!)</f>
        <v>#REF!</v>
      </c>
      <c r="AD9" s="77" t="e">
        <f>SUM(#REF!)</f>
        <v>#REF!</v>
      </c>
      <c r="AE9" s="77" t="e">
        <f>SUM(#REF!)</f>
        <v>#REF!</v>
      </c>
      <c r="AF9" s="77" t="e">
        <f>SUM(#REF!)</f>
        <v>#REF!</v>
      </c>
      <c r="AG9" s="77" t="e">
        <f>SUM(#REF!)</f>
        <v>#REF!</v>
      </c>
      <c r="AH9" s="79" t="e">
        <f>SUM(#REF!)</f>
        <v>#REF!</v>
      </c>
      <c r="AI9" s="77" t="e">
        <f>SUM(#REF!)</f>
        <v>#REF!</v>
      </c>
      <c r="AJ9" s="77" t="e">
        <f>SUM(#REF!)</f>
        <v>#REF!</v>
      </c>
      <c r="AK9" s="77" t="e">
        <f>SUM(#REF!)</f>
        <v>#REF!</v>
      </c>
      <c r="AL9" s="77" t="e">
        <f>SUM(#REF!)</f>
        <v>#REF!</v>
      </c>
      <c r="AM9" s="80" t="e">
        <f>SUM(#REF!)</f>
        <v>#REF!</v>
      </c>
      <c r="AN9" s="71" t="e">
        <f t="shared" ref="AN9" si="1">H9+AD9</f>
        <v>#REF!</v>
      </c>
      <c r="AO9" s="72"/>
      <c r="AP9" s="70" t="e">
        <f t="shared" ref="AP9" si="2">I9+AE9</f>
        <v>#REF!</v>
      </c>
      <c r="AQ9" s="70" t="e">
        <f t="shared" ref="AQ9" si="3">L9+AH9</f>
        <v>#REF!</v>
      </c>
      <c r="AR9" s="70" t="e">
        <f t="shared" ref="AR9:AS9" si="4">P9+AL9</f>
        <v>#REF!</v>
      </c>
      <c r="AS9" s="70" t="e">
        <f t="shared" si="4"/>
        <v>#REF!</v>
      </c>
      <c r="AT9" s="81" t="e">
        <f>AN9/9</f>
        <v>#REF!</v>
      </c>
      <c r="AU9" s="78" t="e">
        <f>AP9/9</f>
        <v>#REF!</v>
      </c>
      <c r="AV9" s="78" t="e">
        <f>AQ9/9</f>
        <v>#REF!</v>
      </c>
      <c r="AW9" s="78" t="e">
        <f>AR9/9</f>
        <v>#REF!</v>
      </c>
      <c r="AX9" s="78" t="e">
        <f>AS9/9</f>
        <v>#REF!</v>
      </c>
      <c r="AY9" s="77"/>
      <c r="BA9" s="17">
        <v>136</v>
      </c>
      <c r="BB9" s="72"/>
    </row>
    <row r="10" spans="1:54" s="1" customFormat="1" ht="39.75" customHeight="1" x14ac:dyDescent="0.2">
      <c r="A10" s="85">
        <v>2</v>
      </c>
      <c r="B10" s="129" t="s">
        <v>88</v>
      </c>
      <c r="C10" s="129"/>
      <c r="D10" s="129"/>
      <c r="E10" s="75" t="s">
        <v>16</v>
      </c>
      <c r="F10" s="127"/>
      <c r="G10" s="120" t="e">
        <f>SUM(#REF!)</f>
        <v>#REF!</v>
      </c>
      <c r="H10" s="77" t="e">
        <f>SUM(#REF!)</f>
        <v>#REF!</v>
      </c>
      <c r="I10" s="77" t="e">
        <f>SUM(#REF!)</f>
        <v>#REF!</v>
      </c>
      <c r="J10" s="77" t="e">
        <f>SUM(#REF!)</f>
        <v>#REF!</v>
      </c>
      <c r="K10" s="77" t="e">
        <f>SUM(#REF!)</f>
        <v>#REF!</v>
      </c>
      <c r="L10" s="77" t="e">
        <f>SUM(#REF!)</f>
        <v>#REF!</v>
      </c>
      <c r="M10" s="77" t="e">
        <f>SUM(#REF!)</f>
        <v>#REF!</v>
      </c>
      <c r="N10" s="77" t="e">
        <f>SUM(#REF!)</f>
        <v>#REF!</v>
      </c>
      <c r="O10" s="77" t="e">
        <f>SUM(#REF!)</f>
        <v>#REF!</v>
      </c>
      <c r="P10" s="77" t="e">
        <f>SUM(#REF!)</f>
        <v>#REF!</v>
      </c>
      <c r="Q10" s="77" t="e">
        <f>SUM(#REF!)</f>
        <v>#REF!</v>
      </c>
      <c r="R10" s="78" t="e">
        <f t="shared" ref="R10:AA10" si="5">H10/4</f>
        <v>#REF!</v>
      </c>
      <c r="S10" s="78" t="e">
        <f t="shared" si="5"/>
        <v>#REF!</v>
      </c>
      <c r="T10" s="78" t="e">
        <f t="shared" si="5"/>
        <v>#REF!</v>
      </c>
      <c r="U10" s="78" t="e">
        <f t="shared" si="5"/>
        <v>#REF!</v>
      </c>
      <c r="V10" s="78" t="e">
        <f t="shared" si="5"/>
        <v>#REF!</v>
      </c>
      <c r="W10" s="78" t="e">
        <f t="shared" si="5"/>
        <v>#REF!</v>
      </c>
      <c r="X10" s="78" t="e">
        <f t="shared" si="5"/>
        <v>#REF!</v>
      </c>
      <c r="Y10" s="78" t="e">
        <f t="shared" si="5"/>
        <v>#REF!</v>
      </c>
      <c r="Z10" s="78" t="e">
        <f t="shared" si="5"/>
        <v>#REF!</v>
      </c>
      <c r="AA10" s="78" t="e">
        <f t="shared" si="5"/>
        <v>#REF!</v>
      </c>
      <c r="AB10" s="76"/>
      <c r="AC10" s="79" t="e">
        <f>SUM(#REF!)</f>
        <v>#REF!</v>
      </c>
      <c r="AD10" s="77" t="e">
        <f>SUM(#REF!)</f>
        <v>#REF!</v>
      </c>
      <c r="AE10" s="77" t="e">
        <f>SUM(#REF!)</f>
        <v>#REF!</v>
      </c>
      <c r="AF10" s="77" t="e">
        <f>SUM(#REF!)</f>
        <v>#REF!</v>
      </c>
      <c r="AG10" s="77" t="e">
        <f>SUM(#REF!)</f>
        <v>#REF!</v>
      </c>
      <c r="AH10" s="79" t="e">
        <f>SUM(#REF!)</f>
        <v>#REF!</v>
      </c>
      <c r="AI10" s="77" t="e">
        <f>SUM(#REF!)</f>
        <v>#REF!</v>
      </c>
      <c r="AJ10" s="77" t="e">
        <f>SUM(#REF!)</f>
        <v>#REF!</v>
      </c>
      <c r="AK10" s="77" t="e">
        <f>SUM(#REF!)</f>
        <v>#REF!</v>
      </c>
      <c r="AL10" s="77" t="e">
        <f>SUM(#REF!)</f>
        <v>#REF!</v>
      </c>
      <c r="AM10" s="80" t="e">
        <f>SUM(#REF!)</f>
        <v>#REF!</v>
      </c>
      <c r="AN10" s="71" t="e">
        <f t="shared" ref="AN10:AN11" si="6">H10+AD10</f>
        <v>#REF!</v>
      </c>
      <c r="AO10" s="72"/>
      <c r="AP10" s="70" t="e">
        <f t="shared" ref="AP10:AP11" si="7">I10+AE10</f>
        <v>#REF!</v>
      </c>
      <c r="AQ10" s="70" t="e">
        <f t="shared" ref="AQ10:AQ11" si="8">L10+AH10</f>
        <v>#REF!</v>
      </c>
      <c r="AR10" s="70" t="e">
        <f t="shared" ref="AR10:AS11" si="9">P10+AL10</f>
        <v>#REF!</v>
      </c>
      <c r="AS10" s="70" t="e">
        <f t="shared" si="9"/>
        <v>#REF!</v>
      </c>
      <c r="AT10" s="81" t="e">
        <f>AN10/4</f>
        <v>#REF!</v>
      </c>
      <c r="AU10" s="78" t="e">
        <f>AP10/4</f>
        <v>#REF!</v>
      </c>
      <c r="AV10" s="78" t="e">
        <f>AQ10/4</f>
        <v>#REF!</v>
      </c>
      <c r="AW10" s="78" t="e">
        <f>AR10/4</f>
        <v>#REF!</v>
      </c>
      <c r="AX10" s="78" t="e">
        <f>AS10/4</f>
        <v>#REF!</v>
      </c>
      <c r="AY10" s="77"/>
      <c r="BA10" s="1">
        <v>296</v>
      </c>
      <c r="BB10" s="72"/>
    </row>
    <row r="11" spans="1:54" s="1" customFormat="1" ht="39.75" customHeight="1" x14ac:dyDescent="0.2">
      <c r="A11" s="138">
        <v>3</v>
      </c>
      <c r="B11" s="130" t="s">
        <v>89</v>
      </c>
      <c r="C11" s="84"/>
      <c r="D11" s="83"/>
      <c r="E11" s="75" t="s">
        <v>17</v>
      </c>
      <c r="F11" s="127"/>
      <c r="G11" s="120" t="e">
        <f>SUM(#REF!)</f>
        <v>#REF!</v>
      </c>
      <c r="H11" s="77" t="e">
        <f>SUM(#REF!)</f>
        <v>#REF!</v>
      </c>
      <c r="I11" s="77" t="e">
        <f>SUM(#REF!)</f>
        <v>#REF!</v>
      </c>
      <c r="J11" s="77" t="e">
        <f>SUM(#REF!)</f>
        <v>#REF!</v>
      </c>
      <c r="K11" s="77" t="e">
        <f>SUM(#REF!)</f>
        <v>#REF!</v>
      </c>
      <c r="L11" s="77" t="e">
        <f>SUM(#REF!)</f>
        <v>#REF!</v>
      </c>
      <c r="M11" s="77" t="e">
        <f>SUM(#REF!)</f>
        <v>#REF!</v>
      </c>
      <c r="N11" s="77" t="e">
        <f>SUM(#REF!)</f>
        <v>#REF!</v>
      </c>
      <c r="O11" s="77" t="e">
        <f>SUM(#REF!)</f>
        <v>#REF!</v>
      </c>
      <c r="P11" s="77" t="e">
        <f>SUM(#REF!)</f>
        <v>#REF!</v>
      </c>
      <c r="Q11" s="77" t="e">
        <f>SUM(#REF!)</f>
        <v>#REF!</v>
      </c>
      <c r="R11" s="78" t="e">
        <f t="shared" ref="R11:AA11" si="10">H11/6</f>
        <v>#REF!</v>
      </c>
      <c r="S11" s="78" t="e">
        <f t="shared" si="10"/>
        <v>#REF!</v>
      </c>
      <c r="T11" s="78" t="e">
        <f t="shared" si="10"/>
        <v>#REF!</v>
      </c>
      <c r="U11" s="78" t="e">
        <f t="shared" si="10"/>
        <v>#REF!</v>
      </c>
      <c r="V11" s="78" t="e">
        <f t="shared" si="10"/>
        <v>#REF!</v>
      </c>
      <c r="W11" s="78" t="e">
        <f t="shared" si="10"/>
        <v>#REF!</v>
      </c>
      <c r="X11" s="78" t="e">
        <f t="shared" si="10"/>
        <v>#REF!</v>
      </c>
      <c r="Y11" s="78" t="e">
        <f t="shared" si="10"/>
        <v>#REF!</v>
      </c>
      <c r="Z11" s="78" t="e">
        <f t="shared" si="10"/>
        <v>#REF!</v>
      </c>
      <c r="AA11" s="78" t="e">
        <f t="shared" si="10"/>
        <v>#REF!</v>
      </c>
      <c r="AB11" s="76"/>
      <c r="AC11" s="77" t="e">
        <f>SUM(#REF!)</f>
        <v>#REF!</v>
      </c>
      <c r="AD11" s="77" t="e">
        <f>SUM(#REF!)</f>
        <v>#REF!</v>
      </c>
      <c r="AE11" s="77" t="e">
        <f>SUM(#REF!)</f>
        <v>#REF!</v>
      </c>
      <c r="AF11" s="77" t="e">
        <f>SUM(#REF!)</f>
        <v>#REF!</v>
      </c>
      <c r="AG11" s="77" t="e">
        <f>SUM(#REF!)</f>
        <v>#REF!</v>
      </c>
      <c r="AH11" s="79" t="e">
        <f>SUM(#REF!)</f>
        <v>#REF!</v>
      </c>
      <c r="AI11" s="77" t="e">
        <f>SUM(#REF!)</f>
        <v>#REF!</v>
      </c>
      <c r="AJ11" s="77" t="e">
        <f>SUM(#REF!)</f>
        <v>#REF!</v>
      </c>
      <c r="AK11" s="77" t="e">
        <f>SUM(#REF!)</f>
        <v>#REF!</v>
      </c>
      <c r="AL11" s="77" t="e">
        <f>SUM(#REF!)</f>
        <v>#REF!</v>
      </c>
      <c r="AM11" s="80" t="e">
        <f>SUM(#REF!)</f>
        <v>#REF!</v>
      </c>
      <c r="AN11" s="71" t="e">
        <f t="shared" si="6"/>
        <v>#REF!</v>
      </c>
      <c r="AO11" s="72"/>
      <c r="AP11" s="70" t="e">
        <f t="shared" si="7"/>
        <v>#REF!</v>
      </c>
      <c r="AQ11" s="70" t="e">
        <f t="shared" si="8"/>
        <v>#REF!</v>
      </c>
      <c r="AR11" s="70" t="e">
        <f t="shared" si="9"/>
        <v>#REF!</v>
      </c>
      <c r="AS11" s="70" t="e">
        <f t="shared" si="9"/>
        <v>#REF!</v>
      </c>
      <c r="AT11" s="81" t="e">
        <f>AN11/6</f>
        <v>#REF!</v>
      </c>
      <c r="AU11" s="78" t="e">
        <f>AP11/6</f>
        <v>#REF!</v>
      </c>
      <c r="AV11" s="78" t="e">
        <f>AQ11/6</f>
        <v>#REF!</v>
      </c>
      <c r="AW11" s="78" t="e">
        <f>AR11/6</f>
        <v>#REF!</v>
      </c>
      <c r="AX11" s="78" t="e">
        <f>AS11/6</f>
        <v>#REF!</v>
      </c>
      <c r="AY11" s="77"/>
      <c r="BA11" s="1">
        <v>184</v>
      </c>
      <c r="BB11" s="72"/>
    </row>
    <row r="12" spans="1:54" s="1" customFormat="1" ht="39.75" customHeight="1" x14ac:dyDescent="0.2">
      <c r="A12" s="85">
        <v>4</v>
      </c>
      <c r="B12" s="130" t="s">
        <v>90</v>
      </c>
      <c r="C12" s="84"/>
      <c r="D12" s="83"/>
      <c r="E12" s="75" t="s">
        <v>18</v>
      </c>
      <c r="F12" s="127"/>
      <c r="G12" s="120" t="e">
        <f>SUM(#REF!)</f>
        <v>#REF!</v>
      </c>
      <c r="H12" s="77" t="e">
        <f>SUM(#REF!)</f>
        <v>#REF!</v>
      </c>
      <c r="I12" s="77" t="e">
        <f>SUM(#REF!)</f>
        <v>#REF!</v>
      </c>
      <c r="J12" s="77" t="e">
        <f>SUM(#REF!)</f>
        <v>#REF!</v>
      </c>
      <c r="K12" s="77" t="e">
        <f>SUM(#REF!)</f>
        <v>#REF!</v>
      </c>
      <c r="L12" s="77" t="e">
        <f>SUM(#REF!)</f>
        <v>#REF!</v>
      </c>
      <c r="M12" s="77" t="e">
        <f>SUM(#REF!)</f>
        <v>#REF!</v>
      </c>
      <c r="N12" s="77" t="e">
        <f>SUM(#REF!)</f>
        <v>#REF!</v>
      </c>
      <c r="O12" s="77" t="e">
        <f>SUM(#REF!)</f>
        <v>#REF!</v>
      </c>
      <c r="P12" s="77" t="e">
        <f>SUM(#REF!)</f>
        <v>#REF!</v>
      </c>
      <c r="Q12" s="77" t="e">
        <f>SUM(#REF!)</f>
        <v>#REF!</v>
      </c>
      <c r="R12" s="78" t="e">
        <f t="shared" ref="R12:AA12" si="11">H12/7</f>
        <v>#REF!</v>
      </c>
      <c r="S12" s="78" t="e">
        <f t="shared" si="11"/>
        <v>#REF!</v>
      </c>
      <c r="T12" s="78" t="e">
        <f t="shared" si="11"/>
        <v>#REF!</v>
      </c>
      <c r="U12" s="78" t="e">
        <f t="shared" si="11"/>
        <v>#REF!</v>
      </c>
      <c r="V12" s="78" t="e">
        <f t="shared" si="11"/>
        <v>#REF!</v>
      </c>
      <c r="W12" s="78" t="e">
        <f t="shared" si="11"/>
        <v>#REF!</v>
      </c>
      <c r="X12" s="78" t="e">
        <f t="shared" si="11"/>
        <v>#REF!</v>
      </c>
      <c r="Y12" s="78" t="e">
        <f t="shared" si="11"/>
        <v>#REF!</v>
      </c>
      <c r="Z12" s="78" t="e">
        <f t="shared" si="11"/>
        <v>#REF!</v>
      </c>
      <c r="AA12" s="78" t="e">
        <f t="shared" si="11"/>
        <v>#REF!</v>
      </c>
      <c r="AB12" s="76"/>
      <c r="AC12" s="77" t="e">
        <f>SUM(#REF!)</f>
        <v>#REF!</v>
      </c>
      <c r="AD12" s="77" t="e">
        <f>SUM(#REF!)</f>
        <v>#REF!</v>
      </c>
      <c r="AE12" s="77" t="e">
        <f>SUM(#REF!)</f>
        <v>#REF!</v>
      </c>
      <c r="AF12" s="77" t="e">
        <f>SUM(#REF!)</f>
        <v>#REF!</v>
      </c>
      <c r="AG12" s="77" t="e">
        <f>SUM(#REF!)</f>
        <v>#REF!</v>
      </c>
      <c r="AH12" s="79" t="e">
        <f>SUM(#REF!)</f>
        <v>#REF!</v>
      </c>
      <c r="AI12" s="77" t="e">
        <f>SUM(#REF!)</f>
        <v>#REF!</v>
      </c>
      <c r="AJ12" s="77" t="e">
        <f>SUM(#REF!)</f>
        <v>#REF!</v>
      </c>
      <c r="AK12" s="77" t="e">
        <f>SUM(#REF!)</f>
        <v>#REF!</v>
      </c>
      <c r="AL12" s="77" t="e">
        <f>SUM(#REF!)</f>
        <v>#REF!</v>
      </c>
      <c r="AM12" s="80" t="e">
        <f>SUM(#REF!)</f>
        <v>#REF!</v>
      </c>
      <c r="AN12" s="71" t="e">
        <f>H12+AD12</f>
        <v>#REF!</v>
      </c>
      <c r="AO12" s="72"/>
      <c r="AP12" s="70" t="e">
        <f>I12+AE12</f>
        <v>#REF!</v>
      </c>
      <c r="AQ12" s="70" t="e">
        <f>L12+AH12</f>
        <v>#REF!</v>
      </c>
      <c r="AR12" s="70" t="e">
        <f t="shared" ref="AR12:AS12" si="12">P12+AL12</f>
        <v>#REF!</v>
      </c>
      <c r="AS12" s="70" t="e">
        <f t="shared" si="12"/>
        <v>#REF!</v>
      </c>
      <c r="AT12" s="81" t="e">
        <f>AN12/7</f>
        <v>#REF!</v>
      </c>
      <c r="AU12" s="78" t="e">
        <f>AP12/7</f>
        <v>#REF!</v>
      </c>
      <c r="AV12" s="78" t="e">
        <f>AQ12/7</f>
        <v>#REF!</v>
      </c>
      <c r="AW12" s="78" t="e">
        <f>AR12/7</f>
        <v>#REF!</v>
      </c>
      <c r="AX12" s="78" t="e">
        <f>AS12/7</f>
        <v>#REF!</v>
      </c>
      <c r="AY12" s="77"/>
      <c r="BA12" s="1">
        <v>276</v>
      </c>
      <c r="BB12" s="72"/>
    </row>
    <row r="13" spans="1:54" s="1" customFormat="1" ht="39.75" customHeight="1" x14ac:dyDescent="0.2">
      <c r="A13" s="138">
        <v>5</v>
      </c>
      <c r="B13" s="82" t="s">
        <v>91</v>
      </c>
      <c r="C13" s="135"/>
      <c r="D13" s="83"/>
      <c r="E13" s="75" t="s">
        <v>19</v>
      </c>
      <c r="F13" s="127"/>
      <c r="G13" s="120" t="e">
        <f>SUM(#REF!)</f>
        <v>#REF!</v>
      </c>
      <c r="H13" s="77" t="e">
        <f>SUM(#REF!)</f>
        <v>#REF!</v>
      </c>
      <c r="I13" s="77" t="e">
        <f>SUM(#REF!)</f>
        <v>#REF!</v>
      </c>
      <c r="J13" s="77" t="e">
        <f>SUM(#REF!)</f>
        <v>#REF!</v>
      </c>
      <c r="K13" s="77" t="e">
        <f>SUM(#REF!)</f>
        <v>#REF!</v>
      </c>
      <c r="L13" s="77" t="e">
        <f>SUM(#REF!)</f>
        <v>#REF!</v>
      </c>
      <c r="M13" s="77" t="e">
        <f>SUM(#REF!)</f>
        <v>#REF!</v>
      </c>
      <c r="N13" s="77" t="e">
        <f>SUM(#REF!)</f>
        <v>#REF!</v>
      </c>
      <c r="O13" s="77" t="e">
        <f>SUM(#REF!)</f>
        <v>#REF!</v>
      </c>
      <c r="P13" s="77" t="e">
        <f>SUM(#REF!)</f>
        <v>#REF!</v>
      </c>
      <c r="Q13" s="77" t="e">
        <f>SUM(#REF!)</f>
        <v>#REF!</v>
      </c>
      <c r="R13" s="78" t="e">
        <f t="shared" ref="R13:AA13" si="13">H13/6</f>
        <v>#REF!</v>
      </c>
      <c r="S13" s="78" t="e">
        <f t="shared" si="13"/>
        <v>#REF!</v>
      </c>
      <c r="T13" s="78" t="e">
        <f t="shared" si="13"/>
        <v>#REF!</v>
      </c>
      <c r="U13" s="78" t="e">
        <f t="shared" si="13"/>
        <v>#REF!</v>
      </c>
      <c r="V13" s="78" t="e">
        <f t="shared" si="13"/>
        <v>#REF!</v>
      </c>
      <c r="W13" s="78" t="e">
        <f t="shared" si="13"/>
        <v>#REF!</v>
      </c>
      <c r="X13" s="78" t="e">
        <f t="shared" si="13"/>
        <v>#REF!</v>
      </c>
      <c r="Y13" s="78" t="e">
        <f t="shared" si="13"/>
        <v>#REF!</v>
      </c>
      <c r="Z13" s="78" t="e">
        <f t="shared" si="13"/>
        <v>#REF!</v>
      </c>
      <c r="AA13" s="78" t="e">
        <f t="shared" si="13"/>
        <v>#REF!</v>
      </c>
      <c r="AB13" s="76"/>
      <c r="AC13" s="77" t="e">
        <f>SUM(#REF!)</f>
        <v>#REF!</v>
      </c>
      <c r="AD13" s="77" t="e">
        <f>SUM(#REF!)</f>
        <v>#REF!</v>
      </c>
      <c r="AE13" s="77" t="e">
        <f>SUM(#REF!)</f>
        <v>#REF!</v>
      </c>
      <c r="AF13" s="77" t="e">
        <f>SUM(#REF!)</f>
        <v>#REF!</v>
      </c>
      <c r="AG13" s="77" t="e">
        <f>SUM(#REF!)</f>
        <v>#REF!</v>
      </c>
      <c r="AH13" s="79" t="e">
        <f>SUM(#REF!)</f>
        <v>#REF!</v>
      </c>
      <c r="AI13" s="77" t="e">
        <f>SUM(#REF!)</f>
        <v>#REF!</v>
      </c>
      <c r="AJ13" s="77" t="e">
        <f>SUM(#REF!)</f>
        <v>#REF!</v>
      </c>
      <c r="AK13" s="77" t="e">
        <f>SUM(#REF!)</f>
        <v>#REF!</v>
      </c>
      <c r="AL13" s="77" t="e">
        <f>SUM(#REF!)</f>
        <v>#REF!</v>
      </c>
      <c r="AM13" s="80" t="e">
        <f>SUM(#REF!)</f>
        <v>#REF!</v>
      </c>
      <c r="AN13" s="71" t="e">
        <f t="shared" ref="AN13" si="14">H13+AD13</f>
        <v>#REF!</v>
      </c>
      <c r="AO13" s="72"/>
      <c r="AP13" s="70" t="e">
        <f t="shared" ref="AP13" si="15">I13+AE13</f>
        <v>#REF!</v>
      </c>
      <c r="AQ13" s="70" t="e">
        <f t="shared" ref="AQ13" si="16">L13+AH13</f>
        <v>#REF!</v>
      </c>
      <c r="AR13" s="70" t="e">
        <f t="shared" ref="AR13:AS13" si="17">P13+AL13</f>
        <v>#REF!</v>
      </c>
      <c r="AS13" s="70" t="e">
        <f t="shared" si="17"/>
        <v>#REF!</v>
      </c>
      <c r="AT13" s="81" t="e">
        <f>AN13/6</f>
        <v>#REF!</v>
      </c>
      <c r="AU13" s="78" t="e">
        <f>AP13/6</f>
        <v>#REF!</v>
      </c>
      <c r="AV13" s="78" t="e">
        <f>AQ13/6</f>
        <v>#REF!</v>
      </c>
      <c r="AW13" s="78" t="e">
        <f>AR13/6</f>
        <v>#REF!</v>
      </c>
      <c r="AX13" s="78" t="e">
        <f>AS13/6</f>
        <v>#REF!</v>
      </c>
      <c r="AY13" s="77"/>
      <c r="BA13" s="1">
        <v>324</v>
      </c>
      <c r="BB13" s="72"/>
    </row>
    <row r="14" spans="1:54" s="1" customFormat="1" ht="39.75" customHeight="1" x14ac:dyDescent="0.2">
      <c r="A14" s="85">
        <v>6</v>
      </c>
      <c r="B14" s="82" t="s">
        <v>92</v>
      </c>
      <c r="C14" s="135"/>
      <c r="D14" s="83"/>
      <c r="E14" s="75" t="s">
        <v>20</v>
      </c>
      <c r="F14" s="127"/>
      <c r="G14" s="120" t="e">
        <f>SUM(#REF!)</f>
        <v>#REF!</v>
      </c>
      <c r="H14" s="77" t="e">
        <f>SUM(#REF!)</f>
        <v>#REF!</v>
      </c>
      <c r="I14" s="77" t="e">
        <f>SUM(#REF!)</f>
        <v>#REF!</v>
      </c>
      <c r="J14" s="77" t="e">
        <f>SUM(#REF!)</f>
        <v>#REF!</v>
      </c>
      <c r="K14" s="77" t="e">
        <f>SUM(#REF!)</f>
        <v>#REF!</v>
      </c>
      <c r="L14" s="77" t="e">
        <f>SUM(#REF!)</f>
        <v>#REF!</v>
      </c>
      <c r="M14" s="77" t="e">
        <f>SUM(#REF!)</f>
        <v>#REF!</v>
      </c>
      <c r="N14" s="77" t="e">
        <f>SUM(#REF!)</f>
        <v>#REF!</v>
      </c>
      <c r="O14" s="77" t="e">
        <f>SUM(#REF!)</f>
        <v>#REF!</v>
      </c>
      <c r="P14" s="77" t="e">
        <f>SUM(#REF!)</f>
        <v>#REF!</v>
      </c>
      <c r="Q14" s="77" t="e">
        <f>SUM(#REF!)</f>
        <v>#REF!</v>
      </c>
      <c r="R14" s="78" t="e">
        <f t="shared" ref="R14:AA14" si="18">H14/7</f>
        <v>#REF!</v>
      </c>
      <c r="S14" s="78" t="e">
        <f t="shared" si="18"/>
        <v>#REF!</v>
      </c>
      <c r="T14" s="78" t="e">
        <f t="shared" si="18"/>
        <v>#REF!</v>
      </c>
      <c r="U14" s="78" t="e">
        <f t="shared" si="18"/>
        <v>#REF!</v>
      </c>
      <c r="V14" s="78" t="e">
        <f t="shared" si="18"/>
        <v>#REF!</v>
      </c>
      <c r="W14" s="78" t="e">
        <f t="shared" si="18"/>
        <v>#REF!</v>
      </c>
      <c r="X14" s="78" t="e">
        <f t="shared" si="18"/>
        <v>#REF!</v>
      </c>
      <c r="Y14" s="78" t="e">
        <f t="shared" si="18"/>
        <v>#REF!</v>
      </c>
      <c r="Z14" s="78" t="e">
        <f t="shared" si="18"/>
        <v>#REF!</v>
      </c>
      <c r="AA14" s="78" t="e">
        <f t="shared" si="18"/>
        <v>#REF!</v>
      </c>
      <c r="AB14" s="76"/>
      <c r="AC14" s="77" t="e">
        <f>SUM(#REF!)</f>
        <v>#REF!</v>
      </c>
      <c r="AD14" s="77" t="e">
        <f>SUM(#REF!)</f>
        <v>#REF!</v>
      </c>
      <c r="AE14" s="77" t="e">
        <f>SUM(#REF!)</f>
        <v>#REF!</v>
      </c>
      <c r="AF14" s="77" t="e">
        <f>SUM(#REF!)</f>
        <v>#REF!</v>
      </c>
      <c r="AG14" s="77" t="e">
        <f>SUM(#REF!)</f>
        <v>#REF!</v>
      </c>
      <c r="AH14" s="79" t="e">
        <f>SUM(#REF!)</f>
        <v>#REF!</v>
      </c>
      <c r="AI14" s="77" t="e">
        <f>SUM(#REF!)</f>
        <v>#REF!</v>
      </c>
      <c r="AJ14" s="77" t="e">
        <f>SUM(#REF!)</f>
        <v>#REF!</v>
      </c>
      <c r="AK14" s="77" t="e">
        <f>SUM(#REF!)</f>
        <v>#REF!</v>
      </c>
      <c r="AL14" s="77" t="e">
        <f>SUM(#REF!)</f>
        <v>#REF!</v>
      </c>
      <c r="AM14" s="80" t="e">
        <f>SUM(#REF!)</f>
        <v>#REF!</v>
      </c>
      <c r="AN14" s="71" t="e">
        <f t="shared" ref="AN14" si="19">H14+AD14</f>
        <v>#REF!</v>
      </c>
      <c r="AO14" s="72"/>
      <c r="AP14" s="70" t="e">
        <f t="shared" ref="AP14" si="20">I14+AE14</f>
        <v>#REF!</v>
      </c>
      <c r="AQ14" s="70" t="e">
        <f t="shared" ref="AQ14" si="21">L14+AH14</f>
        <v>#REF!</v>
      </c>
      <c r="AR14" s="70" t="e">
        <f t="shared" ref="AR14:AS14" si="22">P14+AL14</f>
        <v>#REF!</v>
      </c>
      <c r="AS14" s="70" t="e">
        <f t="shared" si="22"/>
        <v>#REF!</v>
      </c>
      <c r="AT14" s="81" t="e">
        <f>AN14/7</f>
        <v>#REF!</v>
      </c>
      <c r="AU14" s="78" t="e">
        <f>AP14/7</f>
        <v>#REF!</v>
      </c>
      <c r="AV14" s="78" t="e">
        <f>AQ14/7</f>
        <v>#REF!</v>
      </c>
      <c r="AW14" s="78" t="e">
        <f>AR14/7</f>
        <v>#REF!</v>
      </c>
      <c r="AX14" s="78" t="e">
        <f>AS14/7</f>
        <v>#REF!</v>
      </c>
      <c r="AY14" s="77"/>
      <c r="BA14" s="1">
        <v>388</v>
      </c>
      <c r="BB14" s="72"/>
    </row>
    <row r="15" spans="1:54" s="1" customFormat="1" ht="39.75" customHeight="1" x14ac:dyDescent="0.2">
      <c r="A15" s="138">
        <v>7</v>
      </c>
      <c r="B15" s="130" t="s">
        <v>93</v>
      </c>
      <c r="C15" s="85"/>
      <c r="D15" s="86"/>
      <c r="E15" s="75" t="s">
        <v>21</v>
      </c>
      <c r="F15" s="127"/>
      <c r="G15" s="120" t="e">
        <f>SUM(#REF!)</f>
        <v>#REF!</v>
      </c>
      <c r="H15" s="77" t="e">
        <f>SUM(#REF!)</f>
        <v>#REF!</v>
      </c>
      <c r="I15" s="77" t="e">
        <f>SUM(#REF!)</f>
        <v>#REF!</v>
      </c>
      <c r="J15" s="77" t="e">
        <f>SUM(#REF!)</f>
        <v>#REF!</v>
      </c>
      <c r="K15" s="77" t="e">
        <f>SUM(#REF!)</f>
        <v>#REF!</v>
      </c>
      <c r="L15" s="77" t="e">
        <f>SUM(#REF!)</f>
        <v>#REF!</v>
      </c>
      <c r="M15" s="77" t="e">
        <f>SUM(#REF!)</f>
        <v>#REF!</v>
      </c>
      <c r="N15" s="77" t="e">
        <f>SUM(#REF!)</f>
        <v>#REF!</v>
      </c>
      <c r="O15" s="77" t="e">
        <f>SUM(#REF!)</f>
        <v>#REF!</v>
      </c>
      <c r="P15" s="77" t="e">
        <f>SUM(#REF!)</f>
        <v>#REF!</v>
      </c>
      <c r="Q15" s="77" t="e">
        <f>SUM(#REF!)</f>
        <v>#REF!</v>
      </c>
      <c r="R15" s="78" t="e">
        <f t="shared" ref="R15:AA15" si="23">H15/7</f>
        <v>#REF!</v>
      </c>
      <c r="S15" s="78" t="e">
        <f t="shared" si="23"/>
        <v>#REF!</v>
      </c>
      <c r="T15" s="78" t="e">
        <f t="shared" si="23"/>
        <v>#REF!</v>
      </c>
      <c r="U15" s="78" t="e">
        <f t="shared" si="23"/>
        <v>#REF!</v>
      </c>
      <c r="V15" s="78" t="e">
        <f t="shared" si="23"/>
        <v>#REF!</v>
      </c>
      <c r="W15" s="78" t="e">
        <f t="shared" si="23"/>
        <v>#REF!</v>
      </c>
      <c r="X15" s="78" t="e">
        <f t="shared" si="23"/>
        <v>#REF!</v>
      </c>
      <c r="Y15" s="78" t="e">
        <f t="shared" si="23"/>
        <v>#REF!</v>
      </c>
      <c r="Z15" s="78" t="e">
        <f t="shared" si="23"/>
        <v>#REF!</v>
      </c>
      <c r="AA15" s="78" t="e">
        <f t="shared" si="23"/>
        <v>#REF!</v>
      </c>
      <c r="AB15" s="76"/>
      <c r="AC15" s="77" t="e">
        <f>SUM(#REF!)</f>
        <v>#REF!</v>
      </c>
      <c r="AD15" s="77" t="e">
        <f>SUM(#REF!)</f>
        <v>#REF!</v>
      </c>
      <c r="AE15" s="77" t="e">
        <f>SUM(#REF!)</f>
        <v>#REF!</v>
      </c>
      <c r="AF15" s="77" t="e">
        <f>SUM(#REF!)</f>
        <v>#REF!</v>
      </c>
      <c r="AG15" s="77" t="e">
        <f>SUM(#REF!)</f>
        <v>#REF!</v>
      </c>
      <c r="AH15" s="79" t="e">
        <f>SUM(#REF!)</f>
        <v>#REF!</v>
      </c>
      <c r="AI15" s="77" t="e">
        <f>SUM(#REF!)</f>
        <v>#REF!</v>
      </c>
      <c r="AJ15" s="77" t="e">
        <f>SUM(#REF!)</f>
        <v>#REF!</v>
      </c>
      <c r="AK15" s="77" t="e">
        <f>SUM(#REF!)</f>
        <v>#REF!</v>
      </c>
      <c r="AL15" s="77" t="e">
        <f>SUM(#REF!)</f>
        <v>#REF!</v>
      </c>
      <c r="AM15" s="80" t="e">
        <f>SUM(#REF!)</f>
        <v>#REF!</v>
      </c>
      <c r="AN15" s="71" t="e">
        <f>H15+AD15</f>
        <v>#REF!</v>
      </c>
      <c r="AO15" s="72"/>
      <c r="AP15" s="70" t="e">
        <f>I15+AE15</f>
        <v>#REF!</v>
      </c>
      <c r="AQ15" s="70" t="e">
        <f>L15+AH15</f>
        <v>#REF!</v>
      </c>
      <c r="AR15" s="70" t="e">
        <f t="shared" ref="AR15:AS15" si="24">P15+AL15</f>
        <v>#REF!</v>
      </c>
      <c r="AS15" s="70" t="e">
        <f t="shared" si="24"/>
        <v>#REF!</v>
      </c>
      <c r="AT15" s="81" t="e">
        <f>AN15/7</f>
        <v>#REF!</v>
      </c>
      <c r="AU15" s="78" t="e">
        <f>AP15/7</f>
        <v>#REF!</v>
      </c>
      <c r="AV15" s="78" t="e">
        <f>AQ15/7</f>
        <v>#REF!</v>
      </c>
      <c r="AW15" s="78" t="e">
        <f>AR15/7</f>
        <v>#REF!</v>
      </c>
      <c r="AX15" s="78" t="e">
        <f>AS15/7</f>
        <v>#REF!</v>
      </c>
      <c r="AY15" s="77"/>
      <c r="BA15" s="1">
        <v>144</v>
      </c>
      <c r="BB15" s="72"/>
    </row>
    <row r="16" spans="1:54" s="1" customFormat="1" ht="51" customHeight="1" x14ac:dyDescent="0.2">
      <c r="A16" s="85">
        <v>8</v>
      </c>
      <c r="B16" s="130" t="s">
        <v>94</v>
      </c>
      <c r="C16" s="85"/>
      <c r="D16" s="86"/>
      <c r="E16" s="75" t="s">
        <v>22</v>
      </c>
      <c r="F16" s="127"/>
      <c r="G16" s="120" t="e">
        <f>SUM(#REF!)</f>
        <v>#REF!</v>
      </c>
      <c r="H16" s="77" t="e">
        <f>SUM(#REF!)</f>
        <v>#REF!</v>
      </c>
      <c r="I16" s="77" t="e">
        <f>SUM(#REF!)</f>
        <v>#REF!</v>
      </c>
      <c r="J16" s="77" t="e">
        <f>SUM(#REF!)</f>
        <v>#REF!</v>
      </c>
      <c r="K16" s="77" t="e">
        <f>SUM(#REF!)</f>
        <v>#REF!</v>
      </c>
      <c r="L16" s="77" t="e">
        <f>SUM(#REF!)</f>
        <v>#REF!</v>
      </c>
      <c r="M16" s="77" t="e">
        <f>SUM(#REF!)</f>
        <v>#REF!</v>
      </c>
      <c r="N16" s="77" t="e">
        <f>SUM(#REF!)</f>
        <v>#REF!</v>
      </c>
      <c r="O16" s="77" t="e">
        <f>SUM(#REF!)</f>
        <v>#REF!</v>
      </c>
      <c r="P16" s="77" t="e">
        <f>SUM(#REF!)</f>
        <v>#REF!</v>
      </c>
      <c r="Q16" s="77" t="e">
        <f>SUM(#REF!)</f>
        <v>#REF!</v>
      </c>
      <c r="R16" s="78" t="e">
        <f t="shared" ref="R16:AA16" si="25">H16/12</f>
        <v>#REF!</v>
      </c>
      <c r="S16" s="78" t="e">
        <f t="shared" si="25"/>
        <v>#REF!</v>
      </c>
      <c r="T16" s="78" t="e">
        <f t="shared" si="25"/>
        <v>#REF!</v>
      </c>
      <c r="U16" s="78" t="e">
        <f t="shared" si="25"/>
        <v>#REF!</v>
      </c>
      <c r="V16" s="78" t="e">
        <f t="shared" si="25"/>
        <v>#REF!</v>
      </c>
      <c r="W16" s="78" t="e">
        <f t="shared" si="25"/>
        <v>#REF!</v>
      </c>
      <c r="X16" s="78" t="e">
        <f t="shared" si="25"/>
        <v>#REF!</v>
      </c>
      <c r="Y16" s="78" t="e">
        <f t="shared" si="25"/>
        <v>#REF!</v>
      </c>
      <c r="Z16" s="78" t="e">
        <f t="shared" si="25"/>
        <v>#REF!</v>
      </c>
      <c r="AA16" s="78" t="e">
        <f t="shared" si="25"/>
        <v>#REF!</v>
      </c>
      <c r="AB16" s="76"/>
      <c r="AC16" s="77" t="e">
        <f>SUM(#REF!)</f>
        <v>#REF!</v>
      </c>
      <c r="AD16" s="77" t="e">
        <f>SUM(#REF!)</f>
        <v>#REF!</v>
      </c>
      <c r="AE16" s="77" t="e">
        <f>SUM(#REF!)</f>
        <v>#REF!</v>
      </c>
      <c r="AF16" s="77" t="e">
        <f>SUM(#REF!)</f>
        <v>#REF!</v>
      </c>
      <c r="AG16" s="77" t="e">
        <f>SUM(#REF!)</f>
        <v>#REF!</v>
      </c>
      <c r="AH16" s="79" t="e">
        <f>SUM(#REF!)</f>
        <v>#REF!</v>
      </c>
      <c r="AI16" s="77" t="e">
        <f>SUM(#REF!)</f>
        <v>#REF!</v>
      </c>
      <c r="AJ16" s="77" t="e">
        <f>SUM(#REF!)</f>
        <v>#REF!</v>
      </c>
      <c r="AK16" s="77" t="e">
        <f>SUM(#REF!)</f>
        <v>#REF!</v>
      </c>
      <c r="AL16" s="77" t="e">
        <f>SUM(#REF!)</f>
        <v>#REF!</v>
      </c>
      <c r="AM16" s="80" t="e">
        <f>SUM(#REF!)</f>
        <v>#REF!</v>
      </c>
      <c r="AN16" s="71" t="e">
        <f t="shared" ref="AN16" si="26">H16+AD16</f>
        <v>#REF!</v>
      </c>
      <c r="AO16" s="72"/>
      <c r="AP16" s="70" t="e">
        <f t="shared" ref="AP16" si="27">I16+AE16</f>
        <v>#REF!</v>
      </c>
      <c r="AQ16" s="70" t="e">
        <f t="shared" ref="AQ16" si="28">L16+AH16</f>
        <v>#REF!</v>
      </c>
      <c r="AR16" s="70" t="e">
        <f t="shared" ref="AR16:AS16" si="29">P16+AL16</f>
        <v>#REF!</v>
      </c>
      <c r="AS16" s="70" t="e">
        <f t="shared" si="29"/>
        <v>#REF!</v>
      </c>
      <c r="AT16" s="81" t="e">
        <f>AN16/11</f>
        <v>#REF!</v>
      </c>
      <c r="AU16" s="78" t="e">
        <f>AP16/11</f>
        <v>#REF!</v>
      </c>
      <c r="AV16" s="78" t="e">
        <f>AQ16/11</f>
        <v>#REF!</v>
      </c>
      <c r="AW16" s="78" t="e">
        <f>AR16/11</f>
        <v>#REF!</v>
      </c>
      <c r="AX16" s="78" t="e">
        <f>AS16/11</f>
        <v>#REF!</v>
      </c>
      <c r="AY16" s="77"/>
      <c r="BA16" s="1">
        <v>1079</v>
      </c>
      <c r="BB16" s="72"/>
    </row>
    <row r="17" spans="1:54" s="1" customFormat="1" ht="39.75" customHeight="1" x14ac:dyDescent="0.2">
      <c r="A17" s="138">
        <v>9</v>
      </c>
      <c r="B17" s="130" t="s">
        <v>95</v>
      </c>
      <c r="C17" s="85"/>
      <c r="D17" s="86"/>
      <c r="E17" s="75" t="s">
        <v>23</v>
      </c>
      <c r="F17" s="127"/>
      <c r="G17" s="120" t="e">
        <f>SUM(#REF!)</f>
        <v>#REF!</v>
      </c>
      <c r="H17" s="77" t="e">
        <f>SUM(#REF!)</f>
        <v>#REF!</v>
      </c>
      <c r="I17" s="77" t="e">
        <f>SUM(#REF!)</f>
        <v>#REF!</v>
      </c>
      <c r="J17" s="77" t="e">
        <f>SUM(#REF!)</f>
        <v>#REF!</v>
      </c>
      <c r="K17" s="77" t="e">
        <f>SUM(#REF!)</f>
        <v>#REF!</v>
      </c>
      <c r="L17" s="77" t="e">
        <f>SUM(#REF!)</f>
        <v>#REF!</v>
      </c>
      <c r="M17" s="77" t="e">
        <f>SUM(#REF!)</f>
        <v>#REF!</v>
      </c>
      <c r="N17" s="77" t="e">
        <f>SUM(#REF!)</f>
        <v>#REF!</v>
      </c>
      <c r="O17" s="77" t="e">
        <f>SUM(#REF!)</f>
        <v>#REF!</v>
      </c>
      <c r="P17" s="77" t="e">
        <f>SUM(#REF!)</f>
        <v>#REF!</v>
      </c>
      <c r="Q17" s="77" t="e">
        <f>SUM(#REF!)</f>
        <v>#REF!</v>
      </c>
      <c r="R17" s="78" t="e">
        <f t="shared" ref="R17:AA17" si="30">H17/5</f>
        <v>#REF!</v>
      </c>
      <c r="S17" s="78" t="e">
        <f t="shared" si="30"/>
        <v>#REF!</v>
      </c>
      <c r="T17" s="78" t="e">
        <f t="shared" si="30"/>
        <v>#REF!</v>
      </c>
      <c r="U17" s="78" t="e">
        <f t="shared" si="30"/>
        <v>#REF!</v>
      </c>
      <c r="V17" s="78" t="e">
        <f t="shared" si="30"/>
        <v>#REF!</v>
      </c>
      <c r="W17" s="78" t="e">
        <f t="shared" si="30"/>
        <v>#REF!</v>
      </c>
      <c r="X17" s="78" t="e">
        <f t="shared" si="30"/>
        <v>#REF!</v>
      </c>
      <c r="Y17" s="78" t="e">
        <f t="shared" si="30"/>
        <v>#REF!</v>
      </c>
      <c r="Z17" s="78" t="e">
        <f t="shared" si="30"/>
        <v>#REF!</v>
      </c>
      <c r="AA17" s="78" t="e">
        <f t="shared" si="30"/>
        <v>#REF!</v>
      </c>
      <c r="AB17" s="76"/>
      <c r="AC17" s="77" t="e">
        <f>SUM(#REF!)</f>
        <v>#REF!</v>
      </c>
      <c r="AD17" s="77" t="e">
        <f>SUM(#REF!)</f>
        <v>#REF!</v>
      </c>
      <c r="AE17" s="77" t="e">
        <f>SUM(#REF!)</f>
        <v>#REF!</v>
      </c>
      <c r="AF17" s="77" t="e">
        <f>SUM(#REF!)</f>
        <v>#REF!</v>
      </c>
      <c r="AG17" s="77" t="e">
        <f>SUM(#REF!)</f>
        <v>#REF!</v>
      </c>
      <c r="AH17" s="79" t="e">
        <f>SUM(#REF!)</f>
        <v>#REF!</v>
      </c>
      <c r="AI17" s="77" t="e">
        <f>SUM(#REF!)</f>
        <v>#REF!</v>
      </c>
      <c r="AJ17" s="77" t="e">
        <f>SUM(#REF!)</f>
        <v>#REF!</v>
      </c>
      <c r="AK17" s="77" t="e">
        <f>SUM(#REF!)</f>
        <v>#REF!</v>
      </c>
      <c r="AL17" s="77" t="e">
        <f>SUM(#REF!)</f>
        <v>#REF!</v>
      </c>
      <c r="AM17" s="80" t="e">
        <f>SUM(#REF!)</f>
        <v>#REF!</v>
      </c>
      <c r="AN17" s="71" t="e">
        <f t="shared" ref="AN17:AN18" si="31">H17+AD17</f>
        <v>#REF!</v>
      </c>
      <c r="AO17" s="72"/>
      <c r="AP17" s="70" t="e">
        <f t="shared" ref="AP17:AP18" si="32">I17+AE17</f>
        <v>#REF!</v>
      </c>
      <c r="AQ17" s="70" t="e">
        <f t="shared" ref="AQ17:AQ18" si="33">L17+AH17</f>
        <v>#REF!</v>
      </c>
      <c r="AR17" s="70" t="e">
        <f t="shared" ref="AR17:AS18" si="34">P17+AL17</f>
        <v>#REF!</v>
      </c>
      <c r="AS17" s="70" t="e">
        <f t="shared" si="34"/>
        <v>#REF!</v>
      </c>
      <c r="AT17" s="81" t="e">
        <f>AN17/5</f>
        <v>#REF!</v>
      </c>
      <c r="AU17" s="78" t="e">
        <f>AP17/5</f>
        <v>#REF!</v>
      </c>
      <c r="AV17" s="78" t="e">
        <f>AQ17/5</f>
        <v>#REF!</v>
      </c>
      <c r="AW17" s="78" t="e">
        <f>AR17/5</f>
        <v>#REF!</v>
      </c>
      <c r="AX17" s="78" t="e">
        <f>AS17/5</f>
        <v>#REF!</v>
      </c>
      <c r="AY17" s="77"/>
      <c r="BA17" s="1">
        <v>336</v>
      </c>
      <c r="BB17" s="72"/>
    </row>
    <row r="18" spans="1:54" s="1" customFormat="1" ht="39.75" customHeight="1" x14ac:dyDescent="0.2">
      <c r="A18" s="85">
        <v>10</v>
      </c>
      <c r="B18" s="82" t="s">
        <v>96</v>
      </c>
      <c r="C18" s="135"/>
      <c r="D18" s="83"/>
      <c r="E18" s="75" t="s">
        <v>24</v>
      </c>
      <c r="F18" s="127"/>
      <c r="G18" s="120" t="e">
        <f>SUM(#REF!)</f>
        <v>#REF!</v>
      </c>
      <c r="H18" s="77" t="e">
        <f>SUM(#REF!)</f>
        <v>#REF!</v>
      </c>
      <c r="I18" s="77" t="e">
        <f>SUM(#REF!)</f>
        <v>#REF!</v>
      </c>
      <c r="J18" s="77" t="e">
        <f>SUM(#REF!)</f>
        <v>#REF!</v>
      </c>
      <c r="K18" s="77" t="e">
        <f>SUM(#REF!)</f>
        <v>#REF!</v>
      </c>
      <c r="L18" s="77" t="e">
        <f>SUM(#REF!)</f>
        <v>#REF!</v>
      </c>
      <c r="M18" s="77" t="e">
        <f>SUM(#REF!)</f>
        <v>#REF!</v>
      </c>
      <c r="N18" s="77" t="e">
        <f>SUM(#REF!)</f>
        <v>#REF!</v>
      </c>
      <c r="O18" s="77" t="e">
        <f>SUM(#REF!)</f>
        <v>#REF!</v>
      </c>
      <c r="P18" s="77" t="e">
        <f>SUM(#REF!)</f>
        <v>#REF!</v>
      </c>
      <c r="Q18" s="77" t="e">
        <f>SUM(#REF!)</f>
        <v>#REF!</v>
      </c>
      <c r="R18" s="78" t="e">
        <f t="shared" ref="R18:AA18" si="35">H18/5</f>
        <v>#REF!</v>
      </c>
      <c r="S18" s="78" t="e">
        <f t="shared" si="35"/>
        <v>#REF!</v>
      </c>
      <c r="T18" s="78" t="e">
        <f t="shared" si="35"/>
        <v>#REF!</v>
      </c>
      <c r="U18" s="78" t="e">
        <f t="shared" si="35"/>
        <v>#REF!</v>
      </c>
      <c r="V18" s="78" t="e">
        <f t="shared" si="35"/>
        <v>#REF!</v>
      </c>
      <c r="W18" s="78" t="e">
        <f t="shared" si="35"/>
        <v>#REF!</v>
      </c>
      <c r="X18" s="78" t="e">
        <f t="shared" si="35"/>
        <v>#REF!</v>
      </c>
      <c r="Y18" s="78" t="e">
        <f t="shared" si="35"/>
        <v>#REF!</v>
      </c>
      <c r="Z18" s="78" t="e">
        <f t="shared" si="35"/>
        <v>#REF!</v>
      </c>
      <c r="AA18" s="78" t="e">
        <f t="shared" si="35"/>
        <v>#REF!</v>
      </c>
      <c r="AB18" s="76"/>
      <c r="AC18" s="77" t="e">
        <f>SUM(#REF!)</f>
        <v>#REF!</v>
      </c>
      <c r="AD18" s="77" t="e">
        <f>SUM(#REF!)</f>
        <v>#REF!</v>
      </c>
      <c r="AE18" s="77" t="e">
        <f>SUM(#REF!)</f>
        <v>#REF!</v>
      </c>
      <c r="AF18" s="77" t="e">
        <f>SUM(#REF!)</f>
        <v>#REF!</v>
      </c>
      <c r="AG18" s="77" t="e">
        <f>SUM(#REF!)</f>
        <v>#REF!</v>
      </c>
      <c r="AH18" s="79" t="e">
        <f>SUM(#REF!)</f>
        <v>#REF!</v>
      </c>
      <c r="AI18" s="77" t="e">
        <f>SUM(#REF!)</f>
        <v>#REF!</v>
      </c>
      <c r="AJ18" s="77" t="e">
        <f>SUM(#REF!)</f>
        <v>#REF!</v>
      </c>
      <c r="AK18" s="77" t="e">
        <f>SUM(#REF!)</f>
        <v>#REF!</v>
      </c>
      <c r="AL18" s="77" t="e">
        <f>SUM(#REF!)</f>
        <v>#REF!</v>
      </c>
      <c r="AM18" s="80" t="e">
        <f>SUM(#REF!)</f>
        <v>#REF!</v>
      </c>
      <c r="AN18" s="71" t="e">
        <f t="shared" si="31"/>
        <v>#REF!</v>
      </c>
      <c r="AO18" s="72"/>
      <c r="AP18" s="70" t="e">
        <f t="shared" si="32"/>
        <v>#REF!</v>
      </c>
      <c r="AQ18" s="70" t="e">
        <f t="shared" si="33"/>
        <v>#REF!</v>
      </c>
      <c r="AR18" s="70" t="e">
        <f t="shared" si="34"/>
        <v>#REF!</v>
      </c>
      <c r="AS18" s="70" t="e">
        <f t="shared" si="34"/>
        <v>#REF!</v>
      </c>
      <c r="AT18" s="81" t="e">
        <f>AN18/5</f>
        <v>#REF!</v>
      </c>
      <c r="AU18" s="78" t="e">
        <f>AP18/5</f>
        <v>#REF!</v>
      </c>
      <c r="AV18" s="78" t="e">
        <f>AQ18/5</f>
        <v>#REF!</v>
      </c>
      <c r="AW18" s="78" t="e">
        <f>AR18/5</f>
        <v>#REF!</v>
      </c>
      <c r="AX18" s="78" t="e">
        <f>AS18/5</f>
        <v>#REF!</v>
      </c>
      <c r="AY18" s="77"/>
      <c r="BA18" s="1">
        <v>624</v>
      </c>
      <c r="BB18" s="72"/>
    </row>
    <row r="19" spans="1:54" s="1" customFormat="1" ht="39.75" customHeight="1" x14ac:dyDescent="0.2">
      <c r="A19" s="138">
        <v>11</v>
      </c>
      <c r="B19" s="130" t="s">
        <v>97</v>
      </c>
      <c r="C19" s="84"/>
      <c r="D19" s="83"/>
      <c r="E19" s="75" t="s">
        <v>25</v>
      </c>
      <c r="F19" s="127"/>
      <c r="G19" s="120" t="e">
        <f>SUM(#REF!)</f>
        <v>#REF!</v>
      </c>
      <c r="H19" s="77" t="e">
        <f>SUM(#REF!)</f>
        <v>#REF!</v>
      </c>
      <c r="I19" s="77" t="e">
        <f>SUM(#REF!)</f>
        <v>#REF!</v>
      </c>
      <c r="J19" s="77" t="e">
        <f>SUM(#REF!)</f>
        <v>#REF!</v>
      </c>
      <c r="K19" s="77" t="e">
        <f>SUM(#REF!)</f>
        <v>#REF!</v>
      </c>
      <c r="L19" s="77" t="e">
        <f>SUM(#REF!)</f>
        <v>#REF!</v>
      </c>
      <c r="M19" s="77" t="e">
        <f>SUM(#REF!)</f>
        <v>#REF!</v>
      </c>
      <c r="N19" s="77" t="e">
        <f>SUM(#REF!)</f>
        <v>#REF!</v>
      </c>
      <c r="O19" s="77" t="e">
        <f>SUM(#REF!)</f>
        <v>#REF!</v>
      </c>
      <c r="P19" s="77" t="e">
        <f>SUM(#REF!)</f>
        <v>#REF!</v>
      </c>
      <c r="Q19" s="77" t="e">
        <f>SUM(#REF!)</f>
        <v>#REF!</v>
      </c>
      <c r="R19" s="78" t="e">
        <f t="shared" ref="R19:AA19" si="36">H19/10</f>
        <v>#REF!</v>
      </c>
      <c r="S19" s="78" t="e">
        <f t="shared" si="36"/>
        <v>#REF!</v>
      </c>
      <c r="T19" s="78" t="e">
        <f t="shared" si="36"/>
        <v>#REF!</v>
      </c>
      <c r="U19" s="78" t="e">
        <f t="shared" si="36"/>
        <v>#REF!</v>
      </c>
      <c r="V19" s="78" t="e">
        <f t="shared" si="36"/>
        <v>#REF!</v>
      </c>
      <c r="W19" s="78" t="e">
        <f t="shared" si="36"/>
        <v>#REF!</v>
      </c>
      <c r="X19" s="78" t="e">
        <f t="shared" si="36"/>
        <v>#REF!</v>
      </c>
      <c r="Y19" s="78" t="e">
        <f t="shared" si="36"/>
        <v>#REF!</v>
      </c>
      <c r="Z19" s="78" t="e">
        <f t="shared" si="36"/>
        <v>#REF!</v>
      </c>
      <c r="AA19" s="78" t="e">
        <f t="shared" si="36"/>
        <v>#REF!</v>
      </c>
      <c r="AB19" s="76"/>
      <c r="AC19" s="77" t="e">
        <f>SUM(#REF!)</f>
        <v>#REF!</v>
      </c>
      <c r="AD19" s="77" t="e">
        <f>SUM(#REF!)</f>
        <v>#REF!</v>
      </c>
      <c r="AE19" s="77" t="e">
        <f>SUM(#REF!)</f>
        <v>#REF!</v>
      </c>
      <c r="AF19" s="77" t="e">
        <f>SUM(#REF!)</f>
        <v>#REF!</v>
      </c>
      <c r="AG19" s="77" t="e">
        <f>SUM(#REF!)</f>
        <v>#REF!</v>
      </c>
      <c r="AH19" s="77" t="e">
        <f>SUM(#REF!)</f>
        <v>#REF!</v>
      </c>
      <c r="AI19" s="77" t="e">
        <f>SUM(#REF!)</f>
        <v>#REF!</v>
      </c>
      <c r="AJ19" s="77" t="e">
        <f>SUM(#REF!)</f>
        <v>#REF!</v>
      </c>
      <c r="AK19" s="77" t="e">
        <f>SUM(#REF!)</f>
        <v>#REF!</v>
      </c>
      <c r="AL19" s="77" t="e">
        <f>SUM(#REF!)</f>
        <v>#REF!</v>
      </c>
      <c r="AM19" s="80" t="e">
        <f>SUM(#REF!)</f>
        <v>#REF!</v>
      </c>
      <c r="AN19" s="71" t="e">
        <f>H19+AD19</f>
        <v>#REF!</v>
      </c>
      <c r="AO19" s="72"/>
      <c r="AP19" s="70" t="e">
        <f>I19+AE19</f>
        <v>#REF!</v>
      </c>
      <c r="AQ19" s="70" t="e">
        <f>L19+AH19</f>
        <v>#REF!</v>
      </c>
      <c r="AR19" s="70" t="e">
        <f t="shared" ref="AR19:AS19" si="37">P19+AL19</f>
        <v>#REF!</v>
      </c>
      <c r="AS19" s="70" t="e">
        <f t="shared" si="37"/>
        <v>#REF!</v>
      </c>
      <c r="AT19" s="78" t="e">
        <f>AN19/10</f>
        <v>#REF!</v>
      </c>
      <c r="AU19" s="78" t="e">
        <f>AP19/10</f>
        <v>#REF!</v>
      </c>
      <c r="AV19" s="78" t="e">
        <f>AQ19/10</f>
        <v>#REF!</v>
      </c>
      <c r="AW19" s="78" t="e">
        <f>AR19/10</f>
        <v>#REF!</v>
      </c>
      <c r="AX19" s="78" t="e">
        <f>AS19/10</f>
        <v>#REF!</v>
      </c>
      <c r="AY19" s="77"/>
      <c r="BA19" s="1">
        <v>288</v>
      </c>
      <c r="BB19" s="72"/>
    </row>
    <row r="20" spans="1:54" s="1" customFormat="1" ht="39.75" customHeight="1" x14ac:dyDescent="0.2">
      <c r="A20" s="85">
        <v>12</v>
      </c>
      <c r="B20" s="130" t="s">
        <v>98</v>
      </c>
      <c r="C20" s="84"/>
      <c r="D20" s="83"/>
      <c r="E20" s="75" t="s">
        <v>26</v>
      </c>
      <c r="F20" s="127"/>
      <c r="G20" s="120" t="e">
        <f>SUM(#REF!)</f>
        <v>#REF!</v>
      </c>
      <c r="H20" s="77" t="e">
        <f>SUM(#REF!)</f>
        <v>#REF!</v>
      </c>
      <c r="I20" s="77" t="e">
        <f>SUM(#REF!)</f>
        <v>#REF!</v>
      </c>
      <c r="J20" s="77" t="e">
        <f>SUM(#REF!)</f>
        <v>#REF!</v>
      </c>
      <c r="K20" s="77" t="e">
        <f>SUM(#REF!)</f>
        <v>#REF!</v>
      </c>
      <c r="L20" s="77" t="e">
        <f>SUM(#REF!)</f>
        <v>#REF!</v>
      </c>
      <c r="M20" s="77" t="e">
        <f>SUM(#REF!)</f>
        <v>#REF!</v>
      </c>
      <c r="N20" s="77" t="e">
        <f>SUM(#REF!)</f>
        <v>#REF!</v>
      </c>
      <c r="O20" s="77" t="e">
        <f>SUM(#REF!)</f>
        <v>#REF!</v>
      </c>
      <c r="P20" s="77" t="e">
        <f>SUM(#REF!)</f>
        <v>#REF!</v>
      </c>
      <c r="Q20" s="77" t="e">
        <f>SUM(#REF!)</f>
        <v>#REF!</v>
      </c>
      <c r="R20" s="78" t="e">
        <f t="shared" ref="R20:AA20" si="38">H20/9</f>
        <v>#REF!</v>
      </c>
      <c r="S20" s="78" t="e">
        <f t="shared" si="38"/>
        <v>#REF!</v>
      </c>
      <c r="T20" s="78" t="e">
        <f t="shared" si="38"/>
        <v>#REF!</v>
      </c>
      <c r="U20" s="78" t="e">
        <f t="shared" si="38"/>
        <v>#REF!</v>
      </c>
      <c r="V20" s="78" t="e">
        <f t="shared" si="38"/>
        <v>#REF!</v>
      </c>
      <c r="W20" s="78" t="e">
        <f t="shared" si="38"/>
        <v>#REF!</v>
      </c>
      <c r="X20" s="78" t="e">
        <f t="shared" si="38"/>
        <v>#REF!</v>
      </c>
      <c r="Y20" s="78" t="e">
        <f t="shared" si="38"/>
        <v>#REF!</v>
      </c>
      <c r="Z20" s="78" t="e">
        <f t="shared" si="38"/>
        <v>#REF!</v>
      </c>
      <c r="AA20" s="78" t="e">
        <f t="shared" si="38"/>
        <v>#REF!</v>
      </c>
      <c r="AB20" s="76"/>
      <c r="AC20" s="77" t="e">
        <f>SUM(#REF!)</f>
        <v>#REF!</v>
      </c>
      <c r="AD20" s="77" t="e">
        <f>SUM(#REF!)</f>
        <v>#REF!</v>
      </c>
      <c r="AE20" s="77" t="e">
        <f>SUM(#REF!)</f>
        <v>#REF!</v>
      </c>
      <c r="AF20" s="77" t="e">
        <f>SUM(#REF!)</f>
        <v>#REF!</v>
      </c>
      <c r="AG20" s="77" t="e">
        <f>SUM(#REF!)</f>
        <v>#REF!</v>
      </c>
      <c r="AH20" s="77" t="e">
        <f>SUM(#REF!)</f>
        <v>#REF!</v>
      </c>
      <c r="AI20" s="77" t="e">
        <f>SUM(#REF!)</f>
        <v>#REF!</v>
      </c>
      <c r="AJ20" s="77" t="e">
        <f>SUM(#REF!)</f>
        <v>#REF!</v>
      </c>
      <c r="AK20" s="77" t="e">
        <f>SUM(#REF!)</f>
        <v>#REF!</v>
      </c>
      <c r="AL20" s="77" t="e">
        <f>SUM(#REF!)</f>
        <v>#REF!</v>
      </c>
      <c r="AM20" s="80" t="e">
        <f>SUM(#REF!)</f>
        <v>#REF!</v>
      </c>
      <c r="AN20" s="71" t="e">
        <f t="shared" ref="AN20" si="39">H20+AD20</f>
        <v>#REF!</v>
      </c>
      <c r="AO20" s="72"/>
      <c r="AP20" s="70" t="e">
        <f t="shared" ref="AP20" si="40">I20+AE20</f>
        <v>#REF!</v>
      </c>
      <c r="AQ20" s="70" t="e">
        <f t="shared" ref="AQ20" si="41">L20+AH20</f>
        <v>#REF!</v>
      </c>
      <c r="AR20" s="70" t="e">
        <f t="shared" ref="AR20:AS20" si="42">P20+AL20</f>
        <v>#REF!</v>
      </c>
      <c r="AS20" s="70" t="e">
        <f t="shared" si="42"/>
        <v>#REF!</v>
      </c>
      <c r="AT20" s="78" t="e">
        <f>AN20/9</f>
        <v>#REF!</v>
      </c>
      <c r="AU20" s="78" t="e">
        <f>AP20/9</f>
        <v>#REF!</v>
      </c>
      <c r="AV20" s="78" t="e">
        <f>AQ20/9</f>
        <v>#REF!</v>
      </c>
      <c r="AW20" s="78" t="e">
        <f>AR20/9</f>
        <v>#REF!</v>
      </c>
      <c r="AX20" s="78" t="e">
        <f>AS20/9</f>
        <v>#REF!</v>
      </c>
      <c r="AY20" s="77"/>
      <c r="BA20" s="1">
        <v>156</v>
      </c>
      <c r="BB20" s="72"/>
    </row>
    <row r="21" spans="1:54" s="1" customFormat="1" ht="39.75" customHeight="1" x14ac:dyDescent="0.2">
      <c r="A21" s="138">
        <v>13</v>
      </c>
      <c r="B21" s="130" t="s">
        <v>27</v>
      </c>
      <c r="C21" s="132"/>
      <c r="D21" s="131"/>
      <c r="E21" s="75" t="s">
        <v>28</v>
      </c>
      <c r="F21" s="127"/>
      <c r="G21" s="120" t="e">
        <f>SUM(#REF!)</f>
        <v>#REF!</v>
      </c>
      <c r="H21" s="77" t="e">
        <f>SUM(#REF!)</f>
        <v>#REF!</v>
      </c>
      <c r="I21" s="77" t="e">
        <f>SUM(#REF!)</f>
        <v>#REF!</v>
      </c>
      <c r="J21" s="77" t="e">
        <f>SUM(#REF!)</f>
        <v>#REF!</v>
      </c>
      <c r="K21" s="77" t="e">
        <f>SUM(#REF!)</f>
        <v>#REF!</v>
      </c>
      <c r="L21" s="77" t="e">
        <f>SUM(#REF!)</f>
        <v>#REF!</v>
      </c>
      <c r="M21" s="77" t="e">
        <f>SUM(#REF!)</f>
        <v>#REF!</v>
      </c>
      <c r="N21" s="77" t="e">
        <f>SUM(#REF!)</f>
        <v>#REF!</v>
      </c>
      <c r="O21" s="77" t="e">
        <f>SUM(#REF!)</f>
        <v>#REF!</v>
      </c>
      <c r="P21" s="77" t="e">
        <f>SUM(#REF!)</f>
        <v>#REF!</v>
      </c>
      <c r="Q21" s="77" t="e">
        <f>SUM(#REF!)</f>
        <v>#REF!</v>
      </c>
      <c r="R21" s="78" t="e">
        <f t="shared" ref="R21:AA21" si="43">H21/17</f>
        <v>#REF!</v>
      </c>
      <c r="S21" s="78" t="e">
        <f t="shared" si="43"/>
        <v>#REF!</v>
      </c>
      <c r="T21" s="78" t="e">
        <f t="shared" si="43"/>
        <v>#REF!</v>
      </c>
      <c r="U21" s="78" t="e">
        <f t="shared" si="43"/>
        <v>#REF!</v>
      </c>
      <c r="V21" s="78" t="e">
        <f t="shared" si="43"/>
        <v>#REF!</v>
      </c>
      <c r="W21" s="78" t="e">
        <f t="shared" si="43"/>
        <v>#REF!</v>
      </c>
      <c r="X21" s="78" t="e">
        <f t="shared" si="43"/>
        <v>#REF!</v>
      </c>
      <c r="Y21" s="78" t="e">
        <f t="shared" si="43"/>
        <v>#REF!</v>
      </c>
      <c r="Z21" s="78" t="e">
        <f t="shared" si="43"/>
        <v>#REF!</v>
      </c>
      <c r="AA21" s="78" t="e">
        <f t="shared" si="43"/>
        <v>#REF!</v>
      </c>
      <c r="AB21" s="76"/>
      <c r="AC21" s="77" t="e">
        <f>SUM(#REF!)</f>
        <v>#REF!</v>
      </c>
      <c r="AD21" s="77" t="e">
        <f>SUM(#REF!)</f>
        <v>#REF!</v>
      </c>
      <c r="AE21" s="77" t="e">
        <f>SUM(#REF!)</f>
        <v>#REF!</v>
      </c>
      <c r="AF21" s="77" t="e">
        <f>SUM(#REF!)</f>
        <v>#REF!</v>
      </c>
      <c r="AG21" s="77" t="e">
        <f>SUM(#REF!)</f>
        <v>#REF!</v>
      </c>
      <c r="AH21" s="79" t="e">
        <f>SUM(#REF!)</f>
        <v>#REF!</v>
      </c>
      <c r="AI21" s="77" t="e">
        <f>SUM(#REF!)</f>
        <v>#REF!</v>
      </c>
      <c r="AJ21" s="77" t="e">
        <f>SUM(#REF!)</f>
        <v>#REF!</v>
      </c>
      <c r="AK21" s="77" t="e">
        <f>SUM(#REF!)</f>
        <v>#REF!</v>
      </c>
      <c r="AL21" s="77" t="e">
        <f>SUM(#REF!)</f>
        <v>#REF!</v>
      </c>
      <c r="AM21" s="80" t="e">
        <f>SUM(#REF!)</f>
        <v>#REF!</v>
      </c>
      <c r="AN21" s="71" t="e">
        <f>H21+AD21</f>
        <v>#REF!</v>
      </c>
      <c r="AO21" s="72"/>
      <c r="AP21" s="70" t="e">
        <f>I21+AE21</f>
        <v>#REF!</v>
      </c>
      <c r="AQ21" s="70" t="e">
        <f>L21+AH21</f>
        <v>#REF!</v>
      </c>
      <c r="AR21" s="70" t="e">
        <f t="shared" ref="AR21:AS21" si="44">P21+AL21</f>
        <v>#REF!</v>
      </c>
      <c r="AS21" s="70" t="e">
        <f t="shared" si="44"/>
        <v>#REF!</v>
      </c>
      <c r="AT21" s="81" t="e">
        <f>AN21/16</f>
        <v>#REF!</v>
      </c>
      <c r="AU21" s="78" t="e">
        <f>AP21/16</f>
        <v>#REF!</v>
      </c>
      <c r="AV21" s="78" t="e">
        <f>AQ21/16</f>
        <v>#REF!</v>
      </c>
      <c r="AW21" s="78" t="e">
        <f>AR21/16</f>
        <v>#REF!</v>
      </c>
      <c r="AX21" s="78" t="e">
        <f>AS21/16</f>
        <v>#REF!</v>
      </c>
      <c r="AY21" s="77"/>
      <c r="BA21" s="1">
        <v>412</v>
      </c>
      <c r="BB21" s="72"/>
    </row>
    <row r="22" spans="1:54" s="1" customFormat="1" ht="39.75" customHeight="1" x14ac:dyDescent="0.2">
      <c r="A22" s="85">
        <v>14</v>
      </c>
      <c r="B22" s="130" t="s">
        <v>29</v>
      </c>
      <c r="C22" s="132"/>
      <c r="D22" s="131"/>
      <c r="E22" s="75" t="s">
        <v>82</v>
      </c>
      <c r="F22" s="127"/>
      <c r="G22" s="120" t="e">
        <f>SUM(#REF!)</f>
        <v>#REF!</v>
      </c>
      <c r="H22" s="77" t="e">
        <f>SUM(#REF!)</f>
        <v>#REF!</v>
      </c>
      <c r="I22" s="77" t="e">
        <f>SUM(#REF!)</f>
        <v>#REF!</v>
      </c>
      <c r="J22" s="77" t="e">
        <f>SUM(#REF!)</f>
        <v>#REF!</v>
      </c>
      <c r="K22" s="77" t="e">
        <f>SUM(#REF!)</f>
        <v>#REF!</v>
      </c>
      <c r="L22" s="77" t="e">
        <f>SUM(#REF!)</f>
        <v>#REF!</v>
      </c>
      <c r="M22" s="77" t="e">
        <f>SUM(#REF!)</f>
        <v>#REF!</v>
      </c>
      <c r="N22" s="77" t="e">
        <f>SUM(#REF!)</f>
        <v>#REF!</v>
      </c>
      <c r="O22" s="77" t="e">
        <f>SUM(#REF!)</f>
        <v>#REF!</v>
      </c>
      <c r="P22" s="77" t="e">
        <f>SUM(#REF!)</f>
        <v>#REF!</v>
      </c>
      <c r="Q22" s="77" t="e">
        <f>SUM(#REF!)</f>
        <v>#REF!</v>
      </c>
      <c r="R22" s="78" t="e">
        <f t="shared" ref="R22:AA22" si="45">H22/11</f>
        <v>#REF!</v>
      </c>
      <c r="S22" s="78" t="e">
        <f t="shared" si="45"/>
        <v>#REF!</v>
      </c>
      <c r="T22" s="78" t="e">
        <f t="shared" si="45"/>
        <v>#REF!</v>
      </c>
      <c r="U22" s="78" t="e">
        <f t="shared" si="45"/>
        <v>#REF!</v>
      </c>
      <c r="V22" s="78" t="e">
        <f t="shared" si="45"/>
        <v>#REF!</v>
      </c>
      <c r="W22" s="78" t="e">
        <f t="shared" si="45"/>
        <v>#REF!</v>
      </c>
      <c r="X22" s="78" t="e">
        <f t="shared" si="45"/>
        <v>#REF!</v>
      </c>
      <c r="Y22" s="78" t="e">
        <f t="shared" si="45"/>
        <v>#REF!</v>
      </c>
      <c r="Z22" s="78" t="e">
        <f t="shared" si="45"/>
        <v>#REF!</v>
      </c>
      <c r="AA22" s="78" t="e">
        <f t="shared" si="45"/>
        <v>#REF!</v>
      </c>
      <c r="AB22" s="76"/>
      <c r="AC22" s="77" t="e">
        <f>SUM(#REF!)</f>
        <v>#REF!</v>
      </c>
      <c r="AD22" s="77" t="e">
        <f>SUM(#REF!)</f>
        <v>#REF!</v>
      </c>
      <c r="AE22" s="77" t="e">
        <f>SUM(#REF!)</f>
        <v>#REF!</v>
      </c>
      <c r="AF22" s="77" t="e">
        <f>SUM(#REF!)</f>
        <v>#REF!</v>
      </c>
      <c r="AG22" s="77" t="e">
        <f>SUM(#REF!)</f>
        <v>#REF!</v>
      </c>
      <c r="AH22" s="79" t="e">
        <f>SUM(#REF!)</f>
        <v>#REF!</v>
      </c>
      <c r="AI22" s="77" t="e">
        <f>SUM(#REF!)</f>
        <v>#REF!</v>
      </c>
      <c r="AJ22" s="77" t="e">
        <f>SUM(#REF!)</f>
        <v>#REF!</v>
      </c>
      <c r="AK22" s="77" t="e">
        <f>SUM(#REF!)</f>
        <v>#REF!</v>
      </c>
      <c r="AL22" s="77" t="e">
        <f>SUM(#REF!)</f>
        <v>#REF!</v>
      </c>
      <c r="AM22" s="80" t="e">
        <f>SUM(#REF!)</f>
        <v>#REF!</v>
      </c>
      <c r="AN22" s="71" t="e">
        <f t="shared" ref="AN22" si="46">H22+AD22</f>
        <v>#REF!</v>
      </c>
      <c r="AO22" s="72"/>
      <c r="AP22" s="70" t="e">
        <f t="shared" ref="AP22" si="47">I22+AE22</f>
        <v>#REF!</v>
      </c>
      <c r="AQ22" s="70" t="e">
        <f t="shared" ref="AQ22" si="48">L22+AH22</f>
        <v>#REF!</v>
      </c>
      <c r="AR22" s="70" t="e">
        <f t="shared" ref="AR22:AS22" si="49">P22+AL22</f>
        <v>#REF!</v>
      </c>
      <c r="AS22" s="70" t="e">
        <f t="shared" si="49"/>
        <v>#REF!</v>
      </c>
      <c r="AT22" s="81" t="e">
        <f>AN22/11</f>
        <v>#REF!</v>
      </c>
      <c r="AU22" s="78" t="e">
        <f>AP22/11</f>
        <v>#REF!</v>
      </c>
      <c r="AV22" s="78" t="e">
        <f>AQ22/11</f>
        <v>#REF!</v>
      </c>
      <c r="AW22" s="78" t="e">
        <f>AR22/11</f>
        <v>#REF!</v>
      </c>
      <c r="AX22" s="78" t="e">
        <f>AS22/11</f>
        <v>#REF!</v>
      </c>
      <c r="AY22" s="77"/>
      <c r="BA22" s="1">
        <v>176</v>
      </c>
      <c r="BB22" s="72"/>
    </row>
    <row r="23" spans="1:54" s="1" customFormat="1" ht="39.75" customHeight="1" x14ac:dyDescent="0.2">
      <c r="A23" s="138">
        <v>15</v>
      </c>
      <c r="B23" s="130" t="s">
        <v>99</v>
      </c>
      <c r="C23" s="84"/>
      <c r="D23" s="83"/>
      <c r="E23" s="75" t="s">
        <v>30</v>
      </c>
      <c r="F23" s="127"/>
      <c r="G23" s="120" t="e">
        <f>SUM(#REF!)</f>
        <v>#REF!</v>
      </c>
      <c r="H23" s="77" t="e">
        <f>SUM(#REF!)</f>
        <v>#REF!</v>
      </c>
      <c r="I23" s="77" t="e">
        <f>SUM(#REF!)</f>
        <v>#REF!</v>
      </c>
      <c r="J23" s="77" t="e">
        <f>SUM(#REF!)</f>
        <v>#REF!</v>
      </c>
      <c r="K23" s="77" t="e">
        <f>SUM(#REF!)</f>
        <v>#REF!</v>
      </c>
      <c r="L23" s="77" t="e">
        <f>SUM(#REF!)</f>
        <v>#REF!</v>
      </c>
      <c r="M23" s="77" t="e">
        <f>SUM(#REF!)</f>
        <v>#REF!</v>
      </c>
      <c r="N23" s="77" t="e">
        <f>SUM(#REF!)</f>
        <v>#REF!</v>
      </c>
      <c r="O23" s="77" t="e">
        <f>SUM(#REF!)</f>
        <v>#REF!</v>
      </c>
      <c r="P23" s="77" t="e">
        <f>SUM(#REF!)</f>
        <v>#REF!</v>
      </c>
      <c r="Q23" s="77" t="e">
        <f>SUM(#REF!)</f>
        <v>#REF!</v>
      </c>
      <c r="R23" s="78" t="e">
        <f t="shared" ref="R23:AA23" si="50">H23/4</f>
        <v>#REF!</v>
      </c>
      <c r="S23" s="78" t="e">
        <f t="shared" si="50"/>
        <v>#REF!</v>
      </c>
      <c r="T23" s="78" t="e">
        <f t="shared" si="50"/>
        <v>#REF!</v>
      </c>
      <c r="U23" s="78" t="e">
        <f t="shared" si="50"/>
        <v>#REF!</v>
      </c>
      <c r="V23" s="78" t="e">
        <f t="shared" si="50"/>
        <v>#REF!</v>
      </c>
      <c r="W23" s="78" t="e">
        <f t="shared" si="50"/>
        <v>#REF!</v>
      </c>
      <c r="X23" s="78" t="e">
        <f t="shared" si="50"/>
        <v>#REF!</v>
      </c>
      <c r="Y23" s="78" t="e">
        <f t="shared" si="50"/>
        <v>#REF!</v>
      </c>
      <c r="Z23" s="78" t="e">
        <f t="shared" si="50"/>
        <v>#REF!</v>
      </c>
      <c r="AA23" s="78" t="e">
        <f t="shared" si="50"/>
        <v>#REF!</v>
      </c>
      <c r="AB23" s="76"/>
      <c r="AC23" s="77" t="e">
        <f>SUM(#REF!)</f>
        <v>#REF!</v>
      </c>
      <c r="AD23" s="77" t="e">
        <f>SUM(#REF!)</f>
        <v>#REF!</v>
      </c>
      <c r="AE23" s="77" t="e">
        <f>SUM(#REF!)</f>
        <v>#REF!</v>
      </c>
      <c r="AF23" s="77" t="e">
        <f>SUM(#REF!)</f>
        <v>#REF!</v>
      </c>
      <c r="AG23" s="77" t="e">
        <f>SUM(#REF!)</f>
        <v>#REF!</v>
      </c>
      <c r="AH23" s="79" t="e">
        <f>SUM(#REF!)</f>
        <v>#REF!</v>
      </c>
      <c r="AI23" s="77" t="e">
        <f>SUM(#REF!)</f>
        <v>#REF!</v>
      </c>
      <c r="AJ23" s="77" t="e">
        <f>SUM(#REF!)</f>
        <v>#REF!</v>
      </c>
      <c r="AK23" s="77" t="e">
        <f>SUM(#REF!)</f>
        <v>#REF!</v>
      </c>
      <c r="AL23" s="77" t="e">
        <f>SUM(#REF!)</f>
        <v>#REF!</v>
      </c>
      <c r="AM23" s="80" t="e">
        <f>SUM(#REF!)</f>
        <v>#REF!</v>
      </c>
      <c r="AN23" s="71" t="e">
        <f>H23+AD23</f>
        <v>#REF!</v>
      </c>
      <c r="AO23" s="72"/>
      <c r="AP23" s="70" t="e">
        <f>I23+AE23</f>
        <v>#REF!</v>
      </c>
      <c r="AQ23" s="70" t="e">
        <f>L23+AH23</f>
        <v>#REF!</v>
      </c>
      <c r="AR23" s="70" t="e">
        <f>P23+AL23</f>
        <v>#REF!</v>
      </c>
      <c r="AS23" s="70" t="e">
        <f>Q23+AM23</f>
        <v>#REF!</v>
      </c>
      <c r="AT23" s="81" t="e">
        <f>AN23/4</f>
        <v>#REF!</v>
      </c>
      <c r="AU23" s="78" t="e">
        <f>AP23/4</f>
        <v>#REF!</v>
      </c>
      <c r="AV23" s="78" t="e">
        <f>AQ23/4</f>
        <v>#REF!</v>
      </c>
      <c r="AW23" s="78" t="e">
        <f>AR23/4</f>
        <v>#REF!</v>
      </c>
      <c r="AX23" s="78" t="e">
        <f>AS23/4</f>
        <v>#REF!</v>
      </c>
      <c r="AY23" s="77"/>
      <c r="BA23" s="1">
        <v>32</v>
      </c>
      <c r="BB23" s="72"/>
    </row>
    <row r="24" spans="1:54" s="1" customFormat="1" ht="39.75" customHeight="1" x14ac:dyDescent="0.2">
      <c r="A24" s="85">
        <v>16</v>
      </c>
      <c r="B24" s="82" t="s">
        <v>100</v>
      </c>
      <c r="C24" s="135"/>
      <c r="D24" s="128"/>
      <c r="E24" s="75" t="s">
        <v>31</v>
      </c>
      <c r="F24" s="127"/>
      <c r="G24" s="120" t="e">
        <f>SUM(#REF!)</f>
        <v>#REF!</v>
      </c>
      <c r="H24" s="77" t="e">
        <f>SUM(#REF!)</f>
        <v>#REF!</v>
      </c>
      <c r="I24" s="77" t="e">
        <f>SUM(#REF!)</f>
        <v>#REF!</v>
      </c>
      <c r="J24" s="77" t="e">
        <f>SUM(#REF!)</f>
        <v>#REF!</v>
      </c>
      <c r="K24" s="77" t="e">
        <f>SUM(#REF!)</f>
        <v>#REF!</v>
      </c>
      <c r="L24" s="77" t="e">
        <f>SUM(#REF!)</f>
        <v>#REF!</v>
      </c>
      <c r="M24" s="77" t="e">
        <f>SUM(#REF!)</f>
        <v>#REF!</v>
      </c>
      <c r="N24" s="77" t="e">
        <f>SUM(#REF!)</f>
        <v>#REF!</v>
      </c>
      <c r="O24" s="77" t="e">
        <f>SUM(#REF!)</f>
        <v>#REF!</v>
      </c>
      <c r="P24" s="77" t="e">
        <f>SUM(#REF!)</f>
        <v>#REF!</v>
      </c>
      <c r="Q24" s="77" t="e">
        <f>SUM(#REF!)</f>
        <v>#REF!</v>
      </c>
      <c r="R24" s="78" t="e">
        <f t="shared" ref="R24:AA24" si="51">H24/8</f>
        <v>#REF!</v>
      </c>
      <c r="S24" s="78" t="e">
        <f t="shared" si="51"/>
        <v>#REF!</v>
      </c>
      <c r="T24" s="78" t="e">
        <f t="shared" si="51"/>
        <v>#REF!</v>
      </c>
      <c r="U24" s="78" t="e">
        <f t="shared" si="51"/>
        <v>#REF!</v>
      </c>
      <c r="V24" s="78" t="e">
        <f t="shared" si="51"/>
        <v>#REF!</v>
      </c>
      <c r="W24" s="78" t="e">
        <f t="shared" si="51"/>
        <v>#REF!</v>
      </c>
      <c r="X24" s="78" t="e">
        <f t="shared" si="51"/>
        <v>#REF!</v>
      </c>
      <c r="Y24" s="78" t="e">
        <f t="shared" si="51"/>
        <v>#REF!</v>
      </c>
      <c r="Z24" s="78" t="e">
        <f t="shared" si="51"/>
        <v>#REF!</v>
      </c>
      <c r="AA24" s="78" t="e">
        <f t="shared" si="51"/>
        <v>#REF!</v>
      </c>
      <c r="AB24" s="76"/>
      <c r="AC24" s="77" t="e">
        <f>SUM(#REF!)</f>
        <v>#REF!</v>
      </c>
      <c r="AD24" s="77" t="e">
        <f>SUM(#REF!)</f>
        <v>#REF!</v>
      </c>
      <c r="AE24" s="77" t="e">
        <f>SUM(#REF!)</f>
        <v>#REF!</v>
      </c>
      <c r="AF24" s="77" t="e">
        <f>SUM(#REF!)</f>
        <v>#REF!</v>
      </c>
      <c r="AG24" s="77" t="e">
        <f>SUM(#REF!)</f>
        <v>#REF!</v>
      </c>
      <c r="AH24" s="79" t="e">
        <f>SUM(#REF!)</f>
        <v>#REF!</v>
      </c>
      <c r="AI24" s="77" t="e">
        <f>SUM(#REF!)</f>
        <v>#REF!</v>
      </c>
      <c r="AJ24" s="77" t="e">
        <f>SUM(#REF!)</f>
        <v>#REF!</v>
      </c>
      <c r="AK24" s="77" t="e">
        <f>SUM(#REF!)</f>
        <v>#REF!</v>
      </c>
      <c r="AL24" s="77" t="e">
        <f>SUM(#REF!)</f>
        <v>#REF!</v>
      </c>
      <c r="AM24" s="80" t="e">
        <f>SUM(#REF!)</f>
        <v>#REF!</v>
      </c>
      <c r="AN24" s="71" t="e">
        <f t="shared" ref="AN24" si="52">H24+AD24</f>
        <v>#REF!</v>
      </c>
      <c r="AO24" s="72"/>
      <c r="AP24" s="70" t="e">
        <f t="shared" ref="AP24" si="53">I24+AE24</f>
        <v>#REF!</v>
      </c>
      <c r="AQ24" s="70" t="e">
        <f t="shared" ref="AQ24" si="54">L24+AH24</f>
        <v>#REF!</v>
      </c>
      <c r="AR24" s="70" t="e">
        <f t="shared" ref="AR24:AS24" si="55">P24+AL24</f>
        <v>#REF!</v>
      </c>
      <c r="AS24" s="70" t="e">
        <f t="shared" si="55"/>
        <v>#REF!</v>
      </c>
      <c r="AT24" s="81" t="e">
        <f>AN24/8</f>
        <v>#REF!</v>
      </c>
      <c r="AU24" s="78" t="e">
        <f>AP24/8</f>
        <v>#REF!</v>
      </c>
      <c r="AV24" s="78" t="e">
        <f>AQ24/8</f>
        <v>#REF!</v>
      </c>
      <c r="AW24" s="78" t="e">
        <f>AR24/8</f>
        <v>#REF!</v>
      </c>
      <c r="AX24" s="78" t="e">
        <f>AS24/8</f>
        <v>#REF!</v>
      </c>
      <c r="AY24" s="77"/>
      <c r="BA24" s="1">
        <v>292</v>
      </c>
      <c r="BB24" s="72"/>
    </row>
    <row r="25" spans="1:54" s="1" customFormat="1" ht="39.75" customHeight="1" x14ac:dyDescent="0.2">
      <c r="A25" s="138">
        <v>17</v>
      </c>
      <c r="B25" s="130" t="s">
        <v>101</v>
      </c>
      <c r="C25" s="84"/>
      <c r="D25" s="83"/>
      <c r="E25" s="75" t="s">
        <v>32</v>
      </c>
      <c r="F25" s="127"/>
      <c r="G25" s="120" t="e">
        <f>SUM(#REF!)</f>
        <v>#REF!</v>
      </c>
      <c r="H25" s="77" t="e">
        <f>SUM(#REF!)</f>
        <v>#REF!</v>
      </c>
      <c r="I25" s="77" t="e">
        <f>SUM(#REF!)</f>
        <v>#REF!</v>
      </c>
      <c r="J25" s="77" t="e">
        <f>SUM(#REF!)</f>
        <v>#REF!</v>
      </c>
      <c r="K25" s="77" t="e">
        <f>SUM(#REF!)</f>
        <v>#REF!</v>
      </c>
      <c r="L25" s="77" t="e">
        <f>SUM(#REF!)</f>
        <v>#REF!</v>
      </c>
      <c r="M25" s="77" t="e">
        <f>SUM(#REF!)</f>
        <v>#REF!</v>
      </c>
      <c r="N25" s="77" t="e">
        <f>SUM(#REF!)</f>
        <v>#REF!</v>
      </c>
      <c r="O25" s="77" t="e">
        <f>SUM(#REF!)</f>
        <v>#REF!</v>
      </c>
      <c r="P25" s="77" t="e">
        <f>SUM(#REF!)</f>
        <v>#REF!</v>
      </c>
      <c r="Q25" s="77" t="e">
        <f>SUM(#REF!)</f>
        <v>#REF!</v>
      </c>
      <c r="R25" s="78" t="e">
        <f t="shared" ref="R25:AA25" si="56">H25/5</f>
        <v>#REF!</v>
      </c>
      <c r="S25" s="78" t="e">
        <f t="shared" si="56"/>
        <v>#REF!</v>
      </c>
      <c r="T25" s="78" t="e">
        <f t="shared" si="56"/>
        <v>#REF!</v>
      </c>
      <c r="U25" s="78" t="e">
        <f t="shared" si="56"/>
        <v>#REF!</v>
      </c>
      <c r="V25" s="78" t="e">
        <f t="shared" si="56"/>
        <v>#REF!</v>
      </c>
      <c r="W25" s="78" t="e">
        <f t="shared" si="56"/>
        <v>#REF!</v>
      </c>
      <c r="X25" s="78" t="e">
        <f t="shared" si="56"/>
        <v>#REF!</v>
      </c>
      <c r="Y25" s="78" t="e">
        <f t="shared" si="56"/>
        <v>#REF!</v>
      </c>
      <c r="Z25" s="78" t="e">
        <f t="shared" si="56"/>
        <v>#REF!</v>
      </c>
      <c r="AA25" s="78" t="e">
        <f t="shared" si="56"/>
        <v>#REF!</v>
      </c>
      <c r="AB25" s="76"/>
      <c r="AC25" s="77" t="e">
        <f>SUM(#REF!)</f>
        <v>#REF!</v>
      </c>
      <c r="AD25" s="77" t="e">
        <f>SUM(#REF!)</f>
        <v>#REF!</v>
      </c>
      <c r="AE25" s="77" t="e">
        <f>SUM(#REF!)</f>
        <v>#REF!</v>
      </c>
      <c r="AF25" s="77" t="e">
        <f>SUM(#REF!)</f>
        <v>#REF!</v>
      </c>
      <c r="AG25" s="77" t="e">
        <f>SUM(#REF!)</f>
        <v>#REF!</v>
      </c>
      <c r="AH25" s="79" t="e">
        <f>SUM(#REF!)</f>
        <v>#REF!</v>
      </c>
      <c r="AI25" s="77" t="e">
        <f>SUM(#REF!)</f>
        <v>#REF!</v>
      </c>
      <c r="AJ25" s="77" t="e">
        <f>SUM(#REF!)</f>
        <v>#REF!</v>
      </c>
      <c r="AK25" s="77" t="e">
        <f>SUM(#REF!)</f>
        <v>#REF!</v>
      </c>
      <c r="AL25" s="77" t="e">
        <f>SUM(#REF!)</f>
        <v>#REF!</v>
      </c>
      <c r="AM25" s="80" t="e">
        <f>SUM(#REF!)</f>
        <v>#REF!</v>
      </c>
      <c r="AN25" s="71" t="e">
        <f t="shared" ref="AN25" si="57">H25+AD25</f>
        <v>#REF!</v>
      </c>
      <c r="AO25" s="72"/>
      <c r="AP25" s="70" t="e">
        <f t="shared" ref="AP25" si="58">I25+AE25</f>
        <v>#REF!</v>
      </c>
      <c r="AQ25" s="70" t="e">
        <f t="shared" ref="AQ25" si="59">L25+AH25</f>
        <v>#REF!</v>
      </c>
      <c r="AR25" s="70" t="e">
        <f t="shared" ref="AR25:AS25" si="60">P25+AL25</f>
        <v>#REF!</v>
      </c>
      <c r="AS25" s="70" t="e">
        <f t="shared" si="60"/>
        <v>#REF!</v>
      </c>
      <c r="AT25" s="81" t="e">
        <f>AN25/5</f>
        <v>#REF!</v>
      </c>
      <c r="AU25" s="78" t="e">
        <f>AP25/5</f>
        <v>#REF!</v>
      </c>
      <c r="AV25" s="78" t="e">
        <f>AQ25/5</f>
        <v>#REF!</v>
      </c>
      <c r="AW25" s="78" t="e">
        <f>AR25/5</f>
        <v>#REF!</v>
      </c>
      <c r="AX25" s="78" t="e">
        <f>AS25/5</f>
        <v>#REF!</v>
      </c>
      <c r="AY25" s="77"/>
      <c r="BA25" s="1">
        <v>172</v>
      </c>
      <c r="BB25" s="72"/>
    </row>
    <row r="26" spans="1:54" s="1" customFormat="1" ht="39.75" customHeight="1" x14ac:dyDescent="0.2">
      <c r="A26" s="85">
        <v>18</v>
      </c>
      <c r="B26" s="130" t="s">
        <v>102</v>
      </c>
      <c r="C26" s="84"/>
      <c r="D26" s="83"/>
      <c r="E26" s="75" t="s">
        <v>33</v>
      </c>
      <c r="F26" s="127"/>
      <c r="G26" s="120" t="e">
        <f>SUM(#REF!)</f>
        <v>#REF!</v>
      </c>
      <c r="H26" s="77" t="e">
        <f>SUM(#REF!)</f>
        <v>#REF!</v>
      </c>
      <c r="I26" s="77" t="e">
        <f>SUM(#REF!)</f>
        <v>#REF!</v>
      </c>
      <c r="J26" s="77" t="e">
        <f>SUM(#REF!)</f>
        <v>#REF!</v>
      </c>
      <c r="K26" s="77" t="e">
        <f>SUM(#REF!)</f>
        <v>#REF!</v>
      </c>
      <c r="L26" s="77" t="e">
        <f>SUM(#REF!)</f>
        <v>#REF!</v>
      </c>
      <c r="M26" s="77" t="e">
        <f>SUM(#REF!)</f>
        <v>#REF!</v>
      </c>
      <c r="N26" s="77" t="e">
        <f>SUM(#REF!)</f>
        <v>#REF!</v>
      </c>
      <c r="O26" s="77" t="e">
        <f>SUM(#REF!)</f>
        <v>#REF!</v>
      </c>
      <c r="P26" s="77" t="e">
        <f>SUM(#REF!)</f>
        <v>#REF!</v>
      </c>
      <c r="Q26" s="77" t="e">
        <f>SUM(#REF!)</f>
        <v>#REF!</v>
      </c>
      <c r="R26" s="78" t="e">
        <f t="shared" ref="R26:AA26" si="61">H26/4</f>
        <v>#REF!</v>
      </c>
      <c r="S26" s="78" t="e">
        <f t="shared" si="61"/>
        <v>#REF!</v>
      </c>
      <c r="T26" s="78" t="e">
        <f t="shared" si="61"/>
        <v>#REF!</v>
      </c>
      <c r="U26" s="78" t="e">
        <f t="shared" si="61"/>
        <v>#REF!</v>
      </c>
      <c r="V26" s="78" t="e">
        <f t="shared" si="61"/>
        <v>#REF!</v>
      </c>
      <c r="W26" s="78" t="e">
        <f t="shared" si="61"/>
        <v>#REF!</v>
      </c>
      <c r="X26" s="78" t="e">
        <f t="shared" si="61"/>
        <v>#REF!</v>
      </c>
      <c r="Y26" s="78" t="e">
        <f t="shared" si="61"/>
        <v>#REF!</v>
      </c>
      <c r="Z26" s="78" t="e">
        <f t="shared" si="61"/>
        <v>#REF!</v>
      </c>
      <c r="AA26" s="78" t="e">
        <f t="shared" si="61"/>
        <v>#REF!</v>
      </c>
      <c r="AB26" s="76"/>
      <c r="AC26" s="77" t="e">
        <f>SUM(#REF!)</f>
        <v>#REF!</v>
      </c>
      <c r="AD26" s="77" t="e">
        <f>SUM(#REF!)</f>
        <v>#REF!</v>
      </c>
      <c r="AE26" s="77" t="e">
        <f>SUM(#REF!)</f>
        <v>#REF!</v>
      </c>
      <c r="AF26" s="77" t="e">
        <f>SUM(#REF!)</f>
        <v>#REF!</v>
      </c>
      <c r="AG26" s="77" t="e">
        <f>SUM(#REF!)</f>
        <v>#REF!</v>
      </c>
      <c r="AH26" s="79" t="e">
        <f>SUM(#REF!)</f>
        <v>#REF!</v>
      </c>
      <c r="AI26" s="77" t="e">
        <f>SUM(#REF!)</f>
        <v>#REF!</v>
      </c>
      <c r="AJ26" s="77" t="e">
        <f>SUM(#REF!)</f>
        <v>#REF!</v>
      </c>
      <c r="AK26" s="77" t="e">
        <f>SUM(#REF!)</f>
        <v>#REF!</v>
      </c>
      <c r="AL26" s="77" t="e">
        <f>SUM(#REF!)</f>
        <v>#REF!</v>
      </c>
      <c r="AM26" s="80" t="e">
        <f>SUM(#REF!)</f>
        <v>#REF!</v>
      </c>
      <c r="AN26" s="71" t="e">
        <f>H26+AD26</f>
        <v>#REF!</v>
      </c>
      <c r="AO26" s="72"/>
      <c r="AP26" s="70" t="e">
        <f>I26+AE26</f>
        <v>#REF!</v>
      </c>
      <c r="AQ26" s="70" t="e">
        <f>L26+AH26</f>
        <v>#REF!</v>
      </c>
      <c r="AR26" s="70" t="e">
        <f t="shared" ref="AR26:AS26" si="62">P26+AL26</f>
        <v>#REF!</v>
      </c>
      <c r="AS26" s="70" t="e">
        <f t="shared" si="62"/>
        <v>#REF!</v>
      </c>
      <c r="AT26" s="81" t="e">
        <f>AN26/4</f>
        <v>#REF!</v>
      </c>
      <c r="AU26" s="78" t="e">
        <f>AP26/4</f>
        <v>#REF!</v>
      </c>
      <c r="AV26" s="78" t="e">
        <f>AQ26/4</f>
        <v>#REF!</v>
      </c>
      <c r="AW26" s="78" t="e">
        <f>AR26/4</f>
        <v>#REF!</v>
      </c>
      <c r="AX26" s="78" t="e">
        <f>AS26/4</f>
        <v>#REF!</v>
      </c>
      <c r="AY26" s="77"/>
      <c r="BA26" s="1">
        <v>104</v>
      </c>
      <c r="BB26" s="72"/>
    </row>
    <row r="27" spans="1:54" s="1" customFormat="1" ht="39.75" customHeight="1" x14ac:dyDescent="0.2">
      <c r="A27" s="138">
        <v>19</v>
      </c>
      <c r="B27" s="82" t="s">
        <v>103</v>
      </c>
      <c r="C27" s="135"/>
      <c r="D27" s="83"/>
      <c r="E27" s="75" t="s">
        <v>34</v>
      </c>
      <c r="F27" s="127"/>
      <c r="G27" s="120" t="e">
        <f>SUM(#REF!)</f>
        <v>#REF!</v>
      </c>
      <c r="H27" s="77" t="e">
        <f>SUM(#REF!)</f>
        <v>#REF!</v>
      </c>
      <c r="I27" s="77" t="e">
        <f>SUM(#REF!)</f>
        <v>#REF!</v>
      </c>
      <c r="J27" s="77" t="e">
        <f>SUM(#REF!)</f>
        <v>#REF!</v>
      </c>
      <c r="K27" s="77" t="e">
        <f>SUM(#REF!)</f>
        <v>#REF!</v>
      </c>
      <c r="L27" s="77" t="e">
        <f>SUM(#REF!)</f>
        <v>#REF!</v>
      </c>
      <c r="M27" s="77" t="e">
        <f>SUM(#REF!)</f>
        <v>#REF!</v>
      </c>
      <c r="N27" s="77" t="e">
        <f>SUM(#REF!)</f>
        <v>#REF!</v>
      </c>
      <c r="O27" s="77" t="e">
        <f>SUM(#REF!)</f>
        <v>#REF!</v>
      </c>
      <c r="P27" s="77" t="e">
        <f>SUM(#REF!)</f>
        <v>#REF!</v>
      </c>
      <c r="Q27" s="77" t="e">
        <f>SUM(#REF!)</f>
        <v>#REF!</v>
      </c>
      <c r="R27" s="78" t="e">
        <f t="shared" ref="R27:AA27" si="63">H27/6</f>
        <v>#REF!</v>
      </c>
      <c r="S27" s="78" t="e">
        <f t="shared" si="63"/>
        <v>#REF!</v>
      </c>
      <c r="T27" s="78" t="e">
        <f t="shared" si="63"/>
        <v>#REF!</v>
      </c>
      <c r="U27" s="78" t="e">
        <f t="shared" si="63"/>
        <v>#REF!</v>
      </c>
      <c r="V27" s="78" t="e">
        <f t="shared" si="63"/>
        <v>#REF!</v>
      </c>
      <c r="W27" s="78" t="e">
        <f t="shared" si="63"/>
        <v>#REF!</v>
      </c>
      <c r="X27" s="78" t="e">
        <f t="shared" si="63"/>
        <v>#REF!</v>
      </c>
      <c r="Y27" s="78" t="e">
        <f t="shared" si="63"/>
        <v>#REF!</v>
      </c>
      <c r="Z27" s="78" t="e">
        <f t="shared" si="63"/>
        <v>#REF!</v>
      </c>
      <c r="AA27" s="78" t="e">
        <f t="shared" si="63"/>
        <v>#REF!</v>
      </c>
      <c r="AB27" s="76"/>
      <c r="AC27" s="77" t="e">
        <f>SUM(#REF!)</f>
        <v>#REF!</v>
      </c>
      <c r="AD27" s="77" t="e">
        <f>SUM(#REF!)</f>
        <v>#REF!</v>
      </c>
      <c r="AE27" s="77" t="e">
        <f>SUM(#REF!)</f>
        <v>#REF!</v>
      </c>
      <c r="AF27" s="77" t="e">
        <f>SUM(#REF!)</f>
        <v>#REF!</v>
      </c>
      <c r="AG27" s="77" t="e">
        <f>SUM(#REF!)</f>
        <v>#REF!</v>
      </c>
      <c r="AH27" s="79" t="e">
        <f>SUM(#REF!)</f>
        <v>#REF!</v>
      </c>
      <c r="AI27" s="77" t="e">
        <f>SUM(#REF!)</f>
        <v>#REF!</v>
      </c>
      <c r="AJ27" s="77" t="e">
        <f>SUM(#REF!)</f>
        <v>#REF!</v>
      </c>
      <c r="AK27" s="77" t="e">
        <f>SUM(#REF!)</f>
        <v>#REF!</v>
      </c>
      <c r="AL27" s="77" t="e">
        <f>SUM(#REF!)</f>
        <v>#REF!</v>
      </c>
      <c r="AM27" s="80" t="e">
        <f>SUM(#REF!)</f>
        <v>#REF!</v>
      </c>
      <c r="AN27" s="71" t="e">
        <f t="shared" ref="AN27" si="64">H27+AD27</f>
        <v>#REF!</v>
      </c>
      <c r="AO27" s="72"/>
      <c r="AP27" s="70" t="e">
        <f t="shared" ref="AP27" si="65">I27+AE27</f>
        <v>#REF!</v>
      </c>
      <c r="AQ27" s="70" t="e">
        <f t="shared" ref="AQ27" si="66">L27+AH27</f>
        <v>#REF!</v>
      </c>
      <c r="AR27" s="70" t="e">
        <f t="shared" ref="AR27:AS27" si="67">P27+AL27</f>
        <v>#REF!</v>
      </c>
      <c r="AS27" s="70" t="e">
        <f t="shared" si="67"/>
        <v>#REF!</v>
      </c>
      <c r="AT27" s="81" t="e">
        <f>AN27/5</f>
        <v>#REF!</v>
      </c>
      <c r="AU27" s="78" t="e">
        <f>AP27/5</f>
        <v>#REF!</v>
      </c>
      <c r="AV27" s="78" t="e">
        <f>AQ27/5</f>
        <v>#REF!</v>
      </c>
      <c r="AW27" s="78" t="e">
        <f>AR27/5</f>
        <v>#REF!</v>
      </c>
      <c r="AX27" s="78" t="e">
        <f>AS27/5</f>
        <v>#REF!</v>
      </c>
      <c r="AY27" s="77"/>
      <c r="BA27" s="1">
        <v>256</v>
      </c>
      <c r="BB27" s="72"/>
    </row>
    <row r="28" spans="1:54" s="1" customFormat="1" ht="39.75" customHeight="1" x14ac:dyDescent="0.2">
      <c r="A28" s="85">
        <v>20</v>
      </c>
      <c r="B28" s="130" t="s">
        <v>104</v>
      </c>
      <c r="C28" s="84"/>
      <c r="D28" s="83"/>
      <c r="E28" s="75" t="s">
        <v>35</v>
      </c>
      <c r="F28" s="127"/>
      <c r="G28" s="120" t="e">
        <f>SUM(#REF!)</f>
        <v>#REF!</v>
      </c>
      <c r="H28" s="77" t="e">
        <f>SUM(#REF!)</f>
        <v>#REF!</v>
      </c>
      <c r="I28" s="77" t="e">
        <f>SUM(#REF!)</f>
        <v>#REF!</v>
      </c>
      <c r="J28" s="77" t="e">
        <f>SUM(#REF!)</f>
        <v>#REF!</v>
      </c>
      <c r="K28" s="77" t="e">
        <f>SUM(#REF!)</f>
        <v>#REF!</v>
      </c>
      <c r="L28" s="77" t="e">
        <f>SUM(#REF!)</f>
        <v>#REF!</v>
      </c>
      <c r="M28" s="77" t="e">
        <f>SUM(#REF!)</f>
        <v>#REF!</v>
      </c>
      <c r="N28" s="77" t="e">
        <f>SUM(#REF!)</f>
        <v>#REF!</v>
      </c>
      <c r="O28" s="77" t="e">
        <f>SUM(#REF!)</f>
        <v>#REF!</v>
      </c>
      <c r="P28" s="77" t="e">
        <f>SUM(#REF!)</f>
        <v>#REF!</v>
      </c>
      <c r="Q28" s="77" t="e">
        <f>SUM(#REF!)</f>
        <v>#REF!</v>
      </c>
      <c r="R28" s="78" t="e">
        <f t="shared" ref="R28:AA28" si="68">H28/6</f>
        <v>#REF!</v>
      </c>
      <c r="S28" s="78" t="e">
        <f t="shared" si="68"/>
        <v>#REF!</v>
      </c>
      <c r="T28" s="78" t="e">
        <f t="shared" si="68"/>
        <v>#REF!</v>
      </c>
      <c r="U28" s="78" t="e">
        <f t="shared" si="68"/>
        <v>#REF!</v>
      </c>
      <c r="V28" s="78" t="e">
        <f t="shared" si="68"/>
        <v>#REF!</v>
      </c>
      <c r="W28" s="78" t="e">
        <f t="shared" si="68"/>
        <v>#REF!</v>
      </c>
      <c r="X28" s="78" t="e">
        <f t="shared" si="68"/>
        <v>#REF!</v>
      </c>
      <c r="Y28" s="78" t="e">
        <f t="shared" si="68"/>
        <v>#REF!</v>
      </c>
      <c r="Z28" s="78" t="e">
        <f t="shared" si="68"/>
        <v>#REF!</v>
      </c>
      <c r="AA28" s="78" t="e">
        <f t="shared" si="68"/>
        <v>#REF!</v>
      </c>
      <c r="AB28" s="76"/>
      <c r="AC28" s="77" t="e">
        <f>SUM(#REF!)</f>
        <v>#REF!</v>
      </c>
      <c r="AD28" s="77" t="e">
        <f>SUM(#REF!)</f>
        <v>#REF!</v>
      </c>
      <c r="AE28" s="77" t="e">
        <f>SUM(#REF!)</f>
        <v>#REF!</v>
      </c>
      <c r="AF28" s="77" t="e">
        <f>SUM(#REF!)</f>
        <v>#REF!</v>
      </c>
      <c r="AG28" s="77" t="e">
        <f>SUM(#REF!)</f>
        <v>#REF!</v>
      </c>
      <c r="AH28" s="79" t="e">
        <f>SUM(#REF!)</f>
        <v>#REF!</v>
      </c>
      <c r="AI28" s="77" t="e">
        <f>SUM(#REF!)</f>
        <v>#REF!</v>
      </c>
      <c r="AJ28" s="77" t="e">
        <f>SUM(#REF!)</f>
        <v>#REF!</v>
      </c>
      <c r="AK28" s="77" t="e">
        <f>SUM(#REF!)</f>
        <v>#REF!</v>
      </c>
      <c r="AL28" s="77" t="e">
        <f>SUM(#REF!)</f>
        <v>#REF!</v>
      </c>
      <c r="AM28" s="80" t="e">
        <f>SUM(#REF!)</f>
        <v>#REF!</v>
      </c>
      <c r="AN28" s="71" t="e">
        <f>H28+AD28</f>
        <v>#REF!</v>
      </c>
      <c r="AO28" s="72"/>
      <c r="AP28" s="70" t="e">
        <f>I28+AE28</f>
        <v>#REF!</v>
      </c>
      <c r="AQ28" s="70" t="e">
        <f>L28+AH28</f>
        <v>#REF!</v>
      </c>
      <c r="AR28" s="70" t="e">
        <f t="shared" ref="AR28:AS28" si="69">P28+AL28</f>
        <v>#REF!</v>
      </c>
      <c r="AS28" s="70" t="e">
        <f t="shared" si="69"/>
        <v>#REF!</v>
      </c>
      <c r="AT28" s="81" t="e">
        <f>AN28/6</f>
        <v>#REF!</v>
      </c>
      <c r="AU28" s="78" t="e">
        <f>AP28/6</f>
        <v>#REF!</v>
      </c>
      <c r="AV28" s="78" t="e">
        <f>AQ28/6</f>
        <v>#REF!</v>
      </c>
      <c r="AW28" s="78" t="e">
        <f>AR28/6</f>
        <v>#REF!</v>
      </c>
      <c r="AX28" s="78" t="e">
        <f>AS28/6</f>
        <v>#REF!</v>
      </c>
      <c r="AY28" s="77"/>
      <c r="BA28" s="1">
        <v>80</v>
      </c>
      <c r="BB28" s="72"/>
    </row>
    <row r="29" spans="1:54" s="1" customFormat="1" ht="39.75" customHeight="1" x14ac:dyDescent="0.2">
      <c r="A29" s="138">
        <v>21</v>
      </c>
      <c r="B29" s="82" t="s">
        <v>105</v>
      </c>
      <c r="C29" s="135"/>
      <c r="D29" s="133"/>
      <c r="E29" s="75" t="s">
        <v>36</v>
      </c>
      <c r="F29" s="127"/>
      <c r="G29" s="120" t="e">
        <f>SUM(#REF!)</f>
        <v>#REF!</v>
      </c>
      <c r="H29" s="77" t="e">
        <f>SUM(#REF!)</f>
        <v>#REF!</v>
      </c>
      <c r="I29" s="77" t="e">
        <f>SUM(#REF!)</f>
        <v>#REF!</v>
      </c>
      <c r="J29" s="77" t="e">
        <f>SUM(#REF!)</f>
        <v>#REF!</v>
      </c>
      <c r="K29" s="77" t="e">
        <f>SUM(#REF!)</f>
        <v>#REF!</v>
      </c>
      <c r="L29" s="77" t="e">
        <f>SUM(#REF!)</f>
        <v>#REF!</v>
      </c>
      <c r="M29" s="77" t="e">
        <f>SUM(#REF!)</f>
        <v>#REF!</v>
      </c>
      <c r="N29" s="77" t="e">
        <f>SUM(#REF!)</f>
        <v>#REF!</v>
      </c>
      <c r="O29" s="77" t="e">
        <f>SUM(#REF!)</f>
        <v>#REF!</v>
      </c>
      <c r="P29" s="77" t="e">
        <f>SUM(#REF!)</f>
        <v>#REF!</v>
      </c>
      <c r="Q29" s="77" t="e">
        <f>SUM(#REF!)</f>
        <v>#REF!</v>
      </c>
      <c r="R29" s="78" t="e">
        <f t="shared" ref="R29:AA29" si="70">H29/12</f>
        <v>#REF!</v>
      </c>
      <c r="S29" s="78" t="e">
        <f t="shared" si="70"/>
        <v>#REF!</v>
      </c>
      <c r="T29" s="78" t="e">
        <f t="shared" si="70"/>
        <v>#REF!</v>
      </c>
      <c r="U29" s="78" t="e">
        <f t="shared" si="70"/>
        <v>#REF!</v>
      </c>
      <c r="V29" s="78" t="e">
        <f t="shared" si="70"/>
        <v>#REF!</v>
      </c>
      <c r="W29" s="78" t="e">
        <f t="shared" si="70"/>
        <v>#REF!</v>
      </c>
      <c r="X29" s="78" t="e">
        <f t="shared" si="70"/>
        <v>#REF!</v>
      </c>
      <c r="Y29" s="78" t="e">
        <f t="shared" si="70"/>
        <v>#REF!</v>
      </c>
      <c r="Z29" s="78" t="e">
        <f t="shared" si="70"/>
        <v>#REF!</v>
      </c>
      <c r="AA29" s="78" t="e">
        <f t="shared" si="70"/>
        <v>#REF!</v>
      </c>
      <c r="AB29" s="76"/>
      <c r="AC29" s="77" t="e">
        <f>SUM(#REF!)</f>
        <v>#REF!</v>
      </c>
      <c r="AD29" s="77" t="e">
        <f>SUM(#REF!)</f>
        <v>#REF!</v>
      </c>
      <c r="AE29" s="77" t="e">
        <f>SUM(#REF!)</f>
        <v>#REF!</v>
      </c>
      <c r="AF29" s="77" t="e">
        <f>SUM(#REF!)</f>
        <v>#REF!</v>
      </c>
      <c r="AG29" s="77" t="e">
        <f>SUM(#REF!)</f>
        <v>#REF!</v>
      </c>
      <c r="AH29" s="79" t="e">
        <f>SUM(#REF!)</f>
        <v>#REF!</v>
      </c>
      <c r="AI29" s="77" t="e">
        <f>SUM(#REF!)</f>
        <v>#REF!</v>
      </c>
      <c r="AJ29" s="77" t="e">
        <f>SUM(#REF!)</f>
        <v>#REF!</v>
      </c>
      <c r="AK29" s="77" t="e">
        <f>SUM(#REF!)</f>
        <v>#REF!</v>
      </c>
      <c r="AL29" s="77" t="e">
        <f>SUM(#REF!)</f>
        <v>#REF!</v>
      </c>
      <c r="AM29" s="80" t="e">
        <f>SUM(#REF!)</f>
        <v>#REF!</v>
      </c>
      <c r="AN29" s="71" t="e">
        <f t="shared" ref="AN29" si="71">H29+AD29</f>
        <v>#REF!</v>
      </c>
      <c r="AO29" s="72"/>
      <c r="AP29" s="70" t="e">
        <f t="shared" ref="AP29" si="72">I29+AE29</f>
        <v>#REF!</v>
      </c>
      <c r="AQ29" s="70" t="e">
        <f t="shared" ref="AQ29" si="73">L29+AH29</f>
        <v>#REF!</v>
      </c>
      <c r="AR29" s="70" t="e">
        <f t="shared" ref="AR29:AS29" si="74">P29+AL29</f>
        <v>#REF!</v>
      </c>
      <c r="AS29" s="70" t="e">
        <f t="shared" si="74"/>
        <v>#REF!</v>
      </c>
      <c r="AT29" s="81" t="e">
        <f>AN29/12</f>
        <v>#REF!</v>
      </c>
      <c r="AU29" s="78" t="e">
        <f>AP29/12</f>
        <v>#REF!</v>
      </c>
      <c r="AV29" s="78" t="e">
        <f>AQ29/12</f>
        <v>#REF!</v>
      </c>
      <c r="AW29" s="78" t="e">
        <f>AR29/12</f>
        <v>#REF!</v>
      </c>
      <c r="AX29" s="78" t="e">
        <f>AS29/12</f>
        <v>#REF!</v>
      </c>
      <c r="AY29" s="77"/>
      <c r="BA29" s="1">
        <v>612</v>
      </c>
      <c r="BB29" s="72"/>
    </row>
    <row r="30" spans="1:54" s="1" customFormat="1" ht="39.75" customHeight="1" x14ac:dyDescent="0.2">
      <c r="A30" s="85">
        <v>22</v>
      </c>
      <c r="B30" s="130" t="s">
        <v>106</v>
      </c>
      <c r="C30" s="84"/>
      <c r="D30" s="83"/>
      <c r="E30" s="75" t="s">
        <v>37</v>
      </c>
      <c r="F30" s="127"/>
      <c r="G30" s="120" t="e">
        <f>SUM(#REF!)</f>
        <v>#REF!</v>
      </c>
      <c r="H30" s="77" t="e">
        <f>SUM(#REF!)</f>
        <v>#REF!</v>
      </c>
      <c r="I30" s="77" t="e">
        <f>SUM(#REF!)</f>
        <v>#REF!</v>
      </c>
      <c r="J30" s="77" t="e">
        <f>SUM(#REF!)</f>
        <v>#REF!</v>
      </c>
      <c r="K30" s="77" t="e">
        <f>SUM(#REF!)</f>
        <v>#REF!</v>
      </c>
      <c r="L30" s="77" t="e">
        <f>SUM(#REF!)</f>
        <v>#REF!</v>
      </c>
      <c r="M30" s="77" t="e">
        <f>SUM(#REF!)</f>
        <v>#REF!</v>
      </c>
      <c r="N30" s="77" t="e">
        <f>SUM(#REF!)</f>
        <v>#REF!</v>
      </c>
      <c r="O30" s="77" t="e">
        <f>SUM(#REF!)</f>
        <v>#REF!</v>
      </c>
      <c r="P30" s="77" t="e">
        <f>SUM(#REF!)</f>
        <v>#REF!</v>
      </c>
      <c r="Q30" s="77" t="e">
        <f>SUM(#REF!)</f>
        <v>#REF!</v>
      </c>
      <c r="R30" s="78" t="e">
        <f t="shared" ref="R30:AA30" si="75">H30/8</f>
        <v>#REF!</v>
      </c>
      <c r="S30" s="78" t="e">
        <f t="shared" si="75"/>
        <v>#REF!</v>
      </c>
      <c r="T30" s="78" t="e">
        <f t="shared" si="75"/>
        <v>#REF!</v>
      </c>
      <c r="U30" s="78" t="e">
        <f t="shared" si="75"/>
        <v>#REF!</v>
      </c>
      <c r="V30" s="78" t="e">
        <f t="shared" si="75"/>
        <v>#REF!</v>
      </c>
      <c r="W30" s="78" t="e">
        <f t="shared" si="75"/>
        <v>#REF!</v>
      </c>
      <c r="X30" s="78" t="e">
        <f t="shared" si="75"/>
        <v>#REF!</v>
      </c>
      <c r="Y30" s="78" t="e">
        <f t="shared" si="75"/>
        <v>#REF!</v>
      </c>
      <c r="Z30" s="78" t="e">
        <f t="shared" si="75"/>
        <v>#REF!</v>
      </c>
      <c r="AA30" s="78" t="e">
        <f t="shared" si="75"/>
        <v>#REF!</v>
      </c>
      <c r="AB30" s="76"/>
      <c r="AC30" s="77" t="e">
        <f>SUM(#REF!)</f>
        <v>#REF!</v>
      </c>
      <c r="AD30" s="77" t="e">
        <f>SUM(#REF!)</f>
        <v>#REF!</v>
      </c>
      <c r="AE30" s="77" t="e">
        <f>SUM(#REF!)</f>
        <v>#REF!</v>
      </c>
      <c r="AF30" s="77" t="e">
        <f>SUM(#REF!)</f>
        <v>#REF!</v>
      </c>
      <c r="AG30" s="77" t="e">
        <f>SUM(#REF!)</f>
        <v>#REF!</v>
      </c>
      <c r="AH30" s="79" t="e">
        <f>SUM(#REF!)</f>
        <v>#REF!</v>
      </c>
      <c r="AI30" s="77" t="e">
        <f>SUM(#REF!)</f>
        <v>#REF!</v>
      </c>
      <c r="AJ30" s="77" t="e">
        <f>SUM(#REF!)</f>
        <v>#REF!</v>
      </c>
      <c r="AK30" s="77" t="e">
        <f>SUM(#REF!)</f>
        <v>#REF!</v>
      </c>
      <c r="AL30" s="77" t="e">
        <f>SUM(#REF!)</f>
        <v>#REF!</v>
      </c>
      <c r="AM30" s="80" t="e">
        <f>SUM(#REF!)</f>
        <v>#REF!</v>
      </c>
      <c r="AN30" s="71" t="e">
        <f t="shared" ref="AN30" si="76">H30+AD30</f>
        <v>#REF!</v>
      </c>
      <c r="AO30" s="72"/>
      <c r="AP30" s="70" t="e">
        <f t="shared" ref="AP30" si="77">I30+AE30</f>
        <v>#REF!</v>
      </c>
      <c r="AQ30" s="70" t="e">
        <f t="shared" ref="AQ30" si="78">L30+AH30</f>
        <v>#REF!</v>
      </c>
      <c r="AR30" s="70" t="e">
        <f t="shared" ref="AR30:AS30" si="79">P30+AL30</f>
        <v>#REF!</v>
      </c>
      <c r="AS30" s="70" t="e">
        <f t="shared" si="79"/>
        <v>#REF!</v>
      </c>
      <c r="AT30" s="81" t="e">
        <f>AN30/8</f>
        <v>#REF!</v>
      </c>
      <c r="AU30" s="78" t="e">
        <f>AP30/8</f>
        <v>#REF!</v>
      </c>
      <c r="AV30" s="78" t="e">
        <f>AQ30/8</f>
        <v>#REF!</v>
      </c>
      <c r="AW30" s="78" t="e">
        <f>AR30/8</f>
        <v>#REF!</v>
      </c>
      <c r="AX30" s="78" t="e">
        <f>AS30/8</f>
        <v>#REF!</v>
      </c>
      <c r="AY30" s="77"/>
      <c r="BA30" s="1">
        <v>276</v>
      </c>
      <c r="BB30" s="72"/>
    </row>
    <row r="31" spans="1:54" s="1" customFormat="1" ht="39.75" customHeight="1" x14ac:dyDescent="0.2">
      <c r="A31" s="138">
        <v>23</v>
      </c>
      <c r="B31" s="130" t="s">
        <v>107</v>
      </c>
      <c r="C31" s="84"/>
      <c r="D31" s="83"/>
      <c r="E31" s="75" t="s">
        <v>38</v>
      </c>
      <c r="F31" s="127"/>
      <c r="G31" s="120" t="e">
        <f>SUM(G32:G33)</f>
        <v>#REF!</v>
      </c>
      <c r="H31" s="77" t="e">
        <f>SUM(H32:H33)</f>
        <v>#REF!</v>
      </c>
      <c r="I31" s="77" t="e">
        <f>SUM(I32:I33)</f>
        <v>#REF!</v>
      </c>
      <c r="J31" s="77" t="e">
        <f>SUM(J32:J33)</f>
        <v>#REF!</v>
      </c>
      <c r="K31" s="77" t="e">
        <f>SUM(K32:K33)</f>
        <v>#REF!</v>
      </c>
      <c r="L31" s="77" t="e">
        <f>SUM(L32:L33)</f>
        <v>#REF!</v>
      </c>
      <c r="M31" s="77" t="e">
        <f>SUM(M32:M33)</f>
        <v>#REF!</v>
      </c>
      <c r="N31" s="77" t="e">
        <f>SUM(N32:N33)</f>
        <v>#REF!</v>
      </c>
      <c r="O31" s="77" t="e">
        <f>SUM(O32:O33)</f>
        <v>#REF!</v>
      </c>
      <c r="P31" s="77" t="e">
        <f>SUM(P32:P33)</f>
        <v>#REF!</v>
      </c>
      <c r="Q31" s="77" t="e">
        <f>SUM(Q32:Q33)</f>
        <v>#REF!</v>
      </c>
      <c r="R31" s="78" t="e">
        <f t="shared" ref="R31:AA31" si="80">H31/9</f>
        <v>#REF!</v>
      </c>
      <c r="S31" s="78" t="e">
        <f t="shared" si="80"/>
        <v>#REF!</v>
      </c>
      <c r="T31" s="78" t="e">
        <f t="shared" si="80"/>
        <v>#REF!</v>
      </c>
      <c r="U31" s="78" t="e">
        <f t="shared" si="80"/>
        <v>#REF!</v>
      </c>
      <c r="V31" s="78" t="e">
        <f t="shared" si="80"/>
        <v>#REF!</v>
      </c>
      <c r="W31" s="78" t="e">
        <f t="shared" si="80"/>
        <v>#REF!</v>
      </c>
      <c r="X31" s="78" t="e">
        <f t="shared" si="80"/>
        <v>#REF!</v>
      </c>
      <c r="Y31" s="78" t="e">
        <f t="shared" si="80"/>
        <v>#REF!</v>
      </c>
      <c r="Z31" s="78" t="e">
        <f t="shared" si="80"/>
        <v>#REF!</v>
      </c>
      <c r="AA31" s="78" t="e">
        <f t="shared" si="80"/>
        <v>#REF!</v>
      </c>
      <c r="AB31" s="76"/>
      <c r="AC31" s="77" t="e">
        <f>SUM(AC32:AC33)</f>
        <v>#REF!</v>
      </c>
      <c r="AD31" s="77" t="e">
        <f>SUM(AD32:AD33)</f>
        <v>#REF!</v>
      </c>
      <c r="AE31" s="77" t="e">
        <f>SUM(AE32:AE33)</f>
        <v>#REF!</v>
      </c>
      <c r="AF31" s="77" t="e">
        <f>SUM(AF32:AF33)</f>
        <v>#REF!</v>
      </c>
      <c r="AG31" s="77" t="e">
        <f>SUM(AG32:AG33)</f>
        <v>#REF!</v>
      </c>
      <c r="AH31" s="79" t="e">
        <f>SUM(AH32:AH33)</f>
        <v>#REF!</v>
      </c>
      <c r="AI31" s="77" t="e">
        <f>SUM(AI32:AI33)</f>
        <v>#REF!</v>
      </c>
      <c r="AJ31" s="77" t="e">
        <f>SUM(AJ32:AJ33)</f>
        <v>#REF!</v>
      </c>
      <c r="AK31" s="77" t="e">
        <f>SUM(AK32:AK33)</f>
        <v>#REF!</v>
      </c>
      <c r="AL31" s="77" t="e">
        <f>SUM(AL32:AL33)</f>
        <v>#REF!</v>
      </c>
      <c r="AM31" s="80" t="e">
        <f>SUM(AM32:AM33)</f>
        <v>#REF!</v>
      </c>
      <c r="AN31" s="71" t="e">
        <f>H31+AD31</f>
        <v>#REF!</v>
      </c>
      <c r="AO31" s="72"/>
      <c r="AP31" s="70" t="e">
        <f>I31+AE31</f>
        <v>#REF!</v>
      </c>
      <c r="AQ31" s="70" t="e">
        <f>L31+AH31</f>
        <v>#REF!</v>
      </c>
      <c r="AR31" s="70" t="e">
        <f t="shared" ref="AR31:AS31" si="81">P31+AL31</f>
        <v>#REF!</v>
      </c>
      <c r="AS31" s="70" t="e">
        <f t="shared" si="81"/>
        <v>#REF!</v>
      </c>
      <c r="AT31" s="81" t="e">
        <f>AN31/10</f>
        <v>#REF!</v>
      </c>
      <c r="AU31" s="78" t="e">
        <f>AP31/10</f>
        <v>#REF!</v>
      </c>
      <c r="AV31" s="78" t="e">
        <f>AQ31/10</f>
        <v>#REF!</v>
      </c>
      <c r="AW31" s="78" t="e">
        <f>AR31/10</f>
        <v>#REF!</v>
      </c>
      <c r="AX31" s="78" t="e">
        <f>AS31/10</f>
        <v>#REF!</v>
      </c>
      <c r="AY31" s="77"/>
      <c r="BA31" s="1">
        <v>220</v>
      </c>
      <c r="BB31" s="72"/>
    </row>
    <row r="32" spans="1:54" s="1" customFormat="1" ht="39.75" customHeight="1" x14ac:dyDescent="0.2">
      <c r="A32" s="85">
        <v>24</v>
      </c>
      <c r="B32" s="130" t="s">
        <v>108</v>
      </c>
      <c r="C32" s="85"/>
      <c r="D32" s="86"/>
      <c r="E32" s="75" t="s">
        <v>39</v>
      </c>
      <c r="F32" s="127"/>
      <c r="G32" s="120" t="e">
        <f>SUM(#REF!)</f>
        <v>#REF!</v>
      </c>
      <c r="H32" s="77" t="e">
        <f>SUM(#REF!)</f>
        <v>#REF!</v>
      </c>
      <c r="I32" s="77" t="e">
        <f>SUM(#REF!)</f>
        <v>#REF!</v>
      </c>
      <c r="J32" s="77" t="e">
        <f>SUM(#REF!)</f>
        <v>#REF!</v>
      </c>
      <c r="K32" s="77" t="e">
        <f>SUM(#REF!)</f>
        <v>#REF!</v>
      </c>
      <c r="L32" s="77" t="e">
        <f>SUM(#REF!)</f>
        <v>#REF!</v>
      </c>
      <c r="M32" s="77" t="e">
        <f>SUM(#REF!)</f>
        <v>#REF!</v>
      </c>
      <c r="N32" s="77" t="e">
        <f>SUM(#REF!)</f>
        <v>#REF!</v>
      </c>
      <c r="O32" s="77" t="e">
        <f>SUM(#REF!)</f>
        <v>#REF!</v>
      </c>
      <c r="P32" s="77" t="e">
        <f>SUM(#REF!)</f>
        <v>#REF!</v>
      </c>
      <c r="Q32" s="77" t="e">
        <f>SUM(#REF!)</f>
        <v>#REF!</v>
      </c>
      <c r="R32" s="78" t="e">
        <f t="shared" ref="R32:AA32" si="82">H32/4</f>
        <v>#REF!</v>
      </c>
      <c r="S32" s="78" t="e">
        <f t="shared" si="82"/>
        <v>#REF!</v>
      </c>
      <c r="T32" s="78" t="e">
        <f t="shared" si="82"/>
        <v>#REF!</v>
      </c>
      <c r="U32" s="78" t="e">
        <f t="shared" si="82"/>
        <v>#REF!</v>
      </c>
      <c r="V32" s="78" t="e">
        <f t="shared" si="82"/>
        <v>#REF!</v>
      </c>
      <c r="W32" s="78" t="e">
        <f t="shared" si="82"/>
        <v>#REF!</v>
      </c>
      <c r="X32" s="78" t="e">
        <f t="shared" si="82"/>
        <v>#REF!</v>
      </c>
      <c r="Y32" s="78" t="e">
        <f t="shared" si="82"/>
        <v>#REF!</v>
      </c>
      <c r="Z32" s="78" t="e">
        <f t="shared" si="82"/>
        <v>#REF!</v>
      </c>
      <c r="AA32" s="78" t="e">
        <f t="shared" si="82"/>
        <v>#REF!</v>
      </c>
      <c r="AB32" s="76"/>
      <c r="AC32" s="77" t="e">
        <f>SUM(#REF!)</f>
        <v>#REF!</v>
      </c>
      <c r="AD32" s="77" t="e">
        <f>SUM(#REF!)</f>
        <v>#REF!</v>
      </c>
      <c r="AE32" s="77" t="e">
        <f>SUM(#REF!)</f>
        <v>#REF!</v>
      </c>
      <c r="AF32" s="77" t="e">
        <f>SUM(#REF!)</f>
        <v>#REF!</v>
      </c>
      <c r="AG32" s="77" t="e">
        <f>SUM(#REF!)</f>
        <v>#REF!</v>
      </c>
      <c r="AH32" s="79" t="e">
        <f>SUM(#REF!)</f>
        <v>#REF!</v>
      </c>
      <c r="AI32" s="77" t="e">
        <f>SUM(#REF!)</f>
        <v>#REF!</v>
      </c>
      <c r="AJ32" s="77" t="e">
        <f>SUM(#REF!)</f>
        <v>#REF!</v>
      </c>
      <c r="AK32" s="77" t="e">
        <f>SUM(#REF!)</f>
        <v>#REF!</v>
      </c>
      <c r="AL32" s="77" t="e">
        <f>SUM(#REF!)</f>
        <v>#REF!</v>
      </c>
      <c r="AM32" s="80" t="e">
        <f>SUM(#REF!)</f>
        <v>#REF!</v>
      </c>
      <c r="AN32" s="71" t="e">
        <f t="shared" ref="AN32" si="83">H32+AD32</f>
        <v>#REF!</v>
      </c>
      <c r="AO32" s="72"/>
      <c r="AP32" s="70" t="e">
        <f t="shared" ref="AP32" si="84">I32+AE32</f>
        <v>#REF!</v>
      </c>
      <c r="AQ32" s="70" t="e">
        <f t="shared" ref="AQ32" si="85">L32+AH32</f>
        <v>#REF!</v>
      </c>
      <c r="AR32" s="70" t="e">
        <f t="shared" ref="AR32:AS32" si="86">P32+AL32</f>
        <v>#REF!</v>
      </c>
      <c r="AS32" s="70" t="e">
        <f t="shared" si="86"/>
        <v>#REF!</v>
      </c>
      <c r="AT32" s="81" t="e">
        <f>AN32/4</f>
        <v>#REF!</v>
      </c>
      <c r="AU32" s="78" t="e">
        <f>AP32/4</f>
        <v>#REF!</v>
      </c>
      <c r="AV32" s="78" t="e">
        <f>AQ32/4</f>
        <v>#REF!</v>
      </c>
      <c r="AW32" s="78" t="e">
        <f>AR32/4</f>
        <v>#REF!</v>
      </c>
      <c r="AX32" s="78" t="e">
        <f>AS32/4</f>
        <v>#REF!</v>
      </c>
      <c r="AY32" s="77"/>
      <c r="BA32" s="1">
        <v>188</v>
      </c>
      <c r="BB32" s="72"/>
    </row>
    <row r="33" spans="1:54" s="1" customFormat="1" ht="39.75" customHeight="1" x14ac:dyDescent="0.2">
      <c r="A33" s="138">
        <v>25</v>
      </c>
      <c r="B33" s="130" t="s">
        <v>109</v>
      </c>
      <c r="C33" s="85"/>
      <c r="D33" s="86"/>
      <c r="E33" s="75" t="s">
        <v>40</v>
      </c>
      <c r="F33" s="127"/>
      <c r="G33" s="120" t="e">
        <f>SUM(G34:G34)</f>
        <v>#REF!</v>
      </c>
      <c r="H33" s="77" t="e">
        <f>SUM(H34:H34)</f>
        <v>#REF!</v>
      </c>
      <c r="I33" s="77" t="e">
        <f>SUM(I34:I34)</f>
        <v>#REF!</v>
      </c>
      <c r="J33" s="77" t="e">
        <f>SUM(J34:J34)</f>
        <v>#REF!</v>
      </c>
      <c r="K33" s="77" t="e">
        <f>SUM(K34:K34)</f>
        <v>#REF!</v>
      </c>
      <c r="L33" s="77" t="e">
        <f>SUM(L34:L34)</f>
        <v>#REF!</v>
      </c>
      <c r="M33" s="77" t="e">
        <f>SUM(M34:M34)</f>
        <v>#REF!</v>
      </c>
      <c r="N33" s="77" t="e">
        <f>SUM(N34:N34)</f>
        <v>#REF!</v>
      </c>
      <c r="O33" s="77" t="e">
        <f>SUM(O34:O34)</f>
        <v>#REF!</v>
      </c>
      <c r="P33" s="77" t="e">
        <f>SUM(P34:P34)</f>
        <v>#REF!</v>
      </c>
      <c r="Q33" s="77" t="e">
        <f>SUM(Q34:Q34)</f>
        <v>#REF!</v>
      </c>
      <c r="R33" s="78" t="e">
        <f t="shared" ref="R33:AA33" si="87">H33/4</f>
        <v>#REF!</v>
      </c>
      <c r="S33" s="78" t="e">
        <f t="shared" si="87"/>
        <v>#REF!</v>
      </c>
      <c r="T33" s="78" t="e">
        <f t="shared" si="87"/>
        <v>#REF!</v>
      </c>
      <c r="U33" s="78" t="e">
        <f t="shared" si="87"/>
        <v>#REF!</v>
      </c>
      <c r="V33" s="78" t="e">
        <f t="shared" si="87"/>
        <v>#REF!</v>
      </c>
      <c r="W33" s="78" t="e">
        <f t="shared" si="87"/>
        <v>#REF!</v>
      </c>
      <c r="X33" s="78" t="e">
        <f t="shared" si="87"/>
        <v>#REF!</v>
      </c>
      <c r="Y33" s="78" t="e">
        <f t="shared" si="87"/>
        <v>#REF!</v>
      </c>
      <c r="Z33" s="78" t="e">
        <f t="shared" si="87"/>
        <v>#REF!</v>
      </c>
      <c r="AA33" s="78" t="e">
        <f t="shared" si="87"/>
        <v>#REF!</v>
      </c>
      <c r="AB33" s="76"/>
      <c r="AC33" s="77" t="e">
        <f>SUM(AC34:AC34)</f>
        <v>#REF!</v>
      </c>
      <c r="AD33" s="77" t="e">
        <f>SUM(AD34:AD34)</f>
        <v>#REF!</v>
      </c>
      <c r="AE33" s="77" t="e">
        <f>SUM(AE34:AE34)</f>
        <v>#REF!</v>
      </c>
      <c r="AF33" s="77" t="e">
        <f>SUM(AF34:AF34)</f>
        <v>#REF!</v>
      </c>
      <c r="AG33" s="77" t="e">
        <f>SUM(AG34:AG34)</f>
        <v>#REF!</v>
      </c>
      <c r="AH33" s="79" t="e">
        <f>SUM(AH34:AH34)</f>
        <v>#REF!</v>
      </c>
      <c r="AI33" s="77" t="e">
        <f>SUM(AI34:AI34)</f>
        <v>#REF!</v>
      </c>
      <c r="AJ33" s="77" t="e">
        <f>SUM(AJ34:AJ34)</f>
        <v>#REF!</v>
      </c>
      <c r="AK33" s="77" t="e">
        <f>SUM(AK34:AK34)</f>
        <v>#REF!</v>
      </c>
      <c r="AL33" s="77" t="e">
        <f>SUM(AL34:AL34)</f>
        <v>#REF!</v>
      </c>
      <c r="AM33" s="80" t="e">
        <f>SUM(AM34:AM34)</f>
        <v>#REF!</v>
      </c>
      <c r="AN33" s="71" t="e">
        <f>H33+AD33</f>
        <v>#REF!</v>
      </c>
      <c r="AO33" s="72"/>
      <c r="AP33" s="70" t="e">
        <f>I33+AE33</f>
        <v>#REF!</v>
      </c>
      <c r="AQ33" s="70" t="e">
        <f>L33+AH33</f>
        <v>#REF!</v>
      </c>
      <c r="AR33" s="70" t="e">
        <f t="shared" ref="AR33:AS33" si="88">P33+AL33</f>
        <v>#REF!</v>
      </c>
      <c r="AS33" s="70" t="e">
        <f t="shared" si="88"/>
        <v>#REF!</v>
      </c>
      <c r="AT33" s="81" t="e">
        <f>AN33/4</f>
        <v>#REF!</v>
      </c>
      <c r="AU33" s="78" t="e">
        <f>AP33/4</f>
        <v>#REF!</v>
      </c>
      <c r="AV33" s="78" t="e">
        <f>AQ33/4</f>
        <v>#REF!</v>
      </c>
      <c r="AW33" s="78" t="e">
        <f>AR33/4</f>
        <v>#REF!</v>
      </c>
      <c r="AX33" s="78" t="e">
        <f>AS33/4</f>
        <v>#REF!</v>
      </c>
      <c r="AY33" s="77"/>
      <c r="BA33" s="1">
        <v>188</v>
      </c>
      <c r="BB33" s="72"/>
    </row>
    <row r="34" spans="1:54" s="1" customFormat="1" ht="39.75" customHeight="1" x14ac:dyDescent="0.2">
      <c r="A34" s="85">
        <v>26</v>
      </c>
      <c r="B34" s="130" t="s">
        <v>110</v>
      </c>
      <c r="C34" s="84"/>
      <c r="D34" s="83"/>
      <c r="E34" s="75" t="s">
        <v>41</v>
      </c>
      <c r="F34" s="127"/>
      <c r="G34" s="120" t="e">
        <f>SUM(#REF!)</f>
        <v>#REF!</v>
      </c>
      <c r="H34" s="77" t="e">
        <f>SUM(#REF!)</f>
        <v>#REF!</v>
      </c>
      <c r="I34" s="77" t="e">
        <f>SUM(#REF!)</f>
        <v>#REF!</v>
      </c>
      <c r="J34" s="77" t="e">
        <f>SUM(#REF!)</f>
        <v>#REF!</v>
      </c>
      <c r="K34" s="77" t="e">
        <f>SUM(#REF!)</f>
        <v>#REF!</v>
      </c>
      <c r="L34" s="77" t="e">
        <f>SUM(#REF!)</f>
        <v>#REF!</v>
      </c>
      <c r="M34" s="77" t="e">
        <f>SUM(#REF!)</f>
        <v>#REF!</v>
      </c>
      <c r="N34" s="77" t="e">
        <f>SUM(#REF!)</f>
        <v>#REF!</v>
      </c>
      <c r="O34" s="77" t="e">
        <f>SUM(#REF!)</f>
        <v>#REF!</v>
      </c>
      <c r="P34" s="77" t="e">
        <f>SUM(#REF!)</f>
        <v>#REF!</v>
      </c>
      <c r="Q34" s="77" t="e">
        <f>SUM(#REF!)</f>
        <v>#REF!</v>
      </c>
      <c r="R34" s="78" t="e">
        <f t="shared" ref="R34:AA34" si="89">H34/6</f>
        <v>#REF!</v>
      </c>
      <c r="S34" s="78" t="e">
        <f t="shared" si="89"/>
        <v>#REF!</v>
      </c>
      <c r="T34" s="78" t="e">
        <f t="shared" si="89"/>
        <v>#REF!</v>
      </c>
      <c r="U34" s="78" t="e">
        <f t="shared" si="89"/>
        <v>#REF!</v>
      </c>
      <c r="V34" s="78" t="e">
        <f t="shared" si="89"/>
        <v>#REF!</v>
      </c>
      <c r="W34" s="78" t="e">
        <f t="shared" si="89"/>
        <v>#REF!</v>
      </c>
      <c r="X34" s="78" t="e">
        <f t="shared" si="89"/>
        <v>#REF!</v>
      </c>
      <c r="Y34" s="78" t="e">
        <f t="shared" si="89"/>
        <v>#REF!</v>
      </c>
      <c r="Z34" s="78" t="e">
        <f t="shared" si="89"/>
        <v>#REF!</v>
      </c>
      <c r="AA34" s="78" t="e">
        <f t="shared" si="89"/>
        <v>#REF!</v>
      </c>
      <c r="AB34" s="76"/>
      <c r="AC34" s="77" t="e">
        <f>SUM(#REF!)</f>
        <v>#REF!</v>
      </c>
      <c r="AD34" s="77" t="e">
        <f>SUM(#REF!)</f>
        <v>#REF!</v>
      </c>
      <c r="AE34" s="77" t="e">
        <f>SUM(#REF!)</f>
        <v>#REF!</v>
      </c>
      <c r="AF34" s="77" t="e">
        <f>SUM(#REF!)</f>
        <v>#REF!</v>
      </c>
      <c r="AG34" s="77" t="e">
        <f>SUM(#REF!)</f>
        <v>#REF!</v>
      </c>
      <c r="AH34" s="79" t="e">
        <f>SUM(#REF!)</f>
        <v>#REF!</v>
      </c>
      <c r="AI34" s="77" t="e">
        <f>SUM(#REF!)</f>
        <v>#REF!</v>
      </c>
      <c r="AJ34" s="77" t="e">
        <f>SUM(#REF!)</f>
        <v>#REF!</v>
      </c>
      <c r="AK34" s="77" t="e">
        <f>SUM(#REF!)</f>
        <v>#REF!</v>
      </c>
      <c r="AL34" s="77" t="e">
        <f>SUM(#REF!)</f>
        <v>#REF!</v>
      </c>
      <c r="AM34" s="80" t="e">
        <f>SUM(#REF!)</f>
        <v>#REF!</v>
      </c>
      <c r="AN34" s="71" t="e">
        <f t="shared" ref="AN34:AN35" si="90">H34+AD34</f>
        <v>#REF!</v>
      </c>
      <c r="AO34" s="72"/>
      <c r="AP34" s="70" t="e">
        <f t="shared" ref="AP34:AP35" si="91">I34+AE34</f>
        <v>#REF!</v>
      </c>
      <c r="AQ34" s="70" t="e">
        <f t="shared" ref="AQ34:AQ35" si="92">L34+AH34</f>
        <v>#REF!</v>
      </c>
      <c r="AR34" s="70" t="e">
        <f t="shared" ref="AR34:AS35" si="93">P34+AL34</f>
        <v>#REF!</v>
      </c>
      <c r="AS34" s="70" t="e">
        <f t="shared" si="93"/>
        <v>#REF!</v>
      </c>
      <c r="AT34" s="81" t="e">
        <f>AN34/6</f>
        <v>#REF!</v>
      </c>
      <c r="AU34" s="78" t="e">
        <f>AP34/6</f>
        <v>#REF!</v>
      </c>
      <c r="AV34" s="78" t="e">
        <f>AQ34/6</f>
        <v>#REF!</v>
      </c>
      <c r="AW34" s="78" t="e">
        <f>AR34/6</f>
        <v>#REF!</v>
      </c>
      <c r="AX34" s="78" t="e">
        <f>AS34/6</f>
        <v>#REF!</v>
      </c>
      <c r="AY34" s="77"/>
      <c r="BA34" s="1">
        <v>156</v>
      </c>
      <c r="BB34" s="72"/>
    </row>
    <row r="35" spans="1:54" s="1" customFormat="1" ht="39.75" customHeight="1" x14ac:dyDescent="0.2">
      <c r="A35" s="138">
        <v>27</v>
      </c>
      <c r="B35" s="130" t="s">
        <v>111</v>
      </c>
      <c r="C35" s="85"/>
      <c r="D35" s="86"/>
      <c r="E35" s="75" t="s">
        <v>42</v>
      </c>
      <c r="F35" s="127"/>
      <c r="G35" s="120" t="e">
        <f>SUM(#REF!)</f>
        <v>#REF!</v>
      </c>
      <c r="H35" s="77" t="e">
        <f>SUM(#REF!)</f>
        <v>#REF!</v>
      </c>
      <c r="I35" s="77" t="e">
        <f>SUM(#REF!)</f>
        <v>#REF!</v>
      </c>
      <c r="J35" s="77" t="e">
        <f>SUM(#REF!)</f>
        <v>#REF!</v>
      </c>
      <c r="K35" s="77" t="e">
        <f>SUM(#REF!)</f>
        <v>#REF!</v>
      </c>
      <c r="L35" s="77" t="e">
        <f>SUM(#REF!)</f>
        <v>#REF!</v>
      </c>
      <c r="M35" s="77" t="e">
        <f>SUM(#REF!)</f>
        <v>#REF!</v>
      </c>
      <c r="N35" s="77" t="e">
        <f>SUM(#REF!)</f>
        <v>#REF!</v>
      </c>
      <c r="O35" s="77" t="e">
        <f>SUM(#REF!)</f>
        <v>#REF!</v>
      </c>
      <c r="P35" s="77" t="e">
        <f>SUM(#REF!)</f>
        <v>#REF!</v>
      </c>
      <c r="Q35" s="77" t="e">
        <f>SUM(#REF!)</f>
        <v>#REF!</v>
      </c>
      <c r="R35" s="78" t="e">
        <f t="shared" ref="R35:AA35" si="94">H35/9</f>
        <v>#REF!</v>
      </c>
      <c r="S35" s="78" t="e">
        <f t="shared" si="94"/>
        <v>#REF!</v>
      </c>
      <c r="T35" s="78" t="e">
        <f t="shared" si="94"/>
        <v>#REF!</v>
      </c>
      <c r="U35" s="78" t="e">
        <f t="shared" si="94"/>
        <v>#REF!</v>
      </c>
      <c r="V35" s="78" t="e">
        <f t="shared" si="94"/>
        <v>#REF!</v>
      </c>
      <c r="W35" s="78" t="e">
        <f t="shared" si="94"/>
        <v>#REF!</v>
      </c>
      <c r="X35" s="78" t="e">
        <f t="shared" si="94"/>
        <v>#REF!</v>
      </c>
      <c r="Y35" s="78" t="e">
        <f t="shared" si="94"/>
        <v>#REF!</v>
      </c>
      <c r="Z35" s="78" t="e">
        <f t="shared" si="94"/>
        <v>#REF!</v>
      </c>
      <c r="AA35" s="78" t="e">
        <f t="shared" si="94"/>
        <v>#REF!</v>
      </c>
      <c r="AB35" s="76"/>
      <c r="AC35" s="77" t="e">
        <f>SUM(#REF!)</f>
        <v>#REF!</v>
      </c>
      <c r="AD35" s="77" t="e">
        <f>SUM(#REF!)</f>
        <v>#REF!</v>
      </c>
      <c r="AE35" s="77" t="e">
        <f>SUM(#REF!)</f>
        <v>#REF!</v>
      </c>
      <c r="AF35" s="77" t="e">
        <f>SUM(#REF!)</f>
        <v>#REF!</v>
      </c>
      <c r="AG35" s="77" t="e">
        <f>SUM(#REF!)</f>
        <v>#REF!</v>
      </c>
      <c r="AH35" s="79" t="e">
        <f>SUM(#REF!)</f>
        <v>#REF!</v>
      </c>
      <c r="AI35" s="77" t="e">
        <f>SUM(#REF!)</f>
        <v>#REF!</v>
      </c>
      <c r="AJ35" s="77" t="e">
        <f>SUM(#REF!)</f>
        <v>#REF!</v>
      </c>
      <c r="AK35" s="77" t="e">
        <f>SUM(#REF!)</f>
        <v>#REF!</v>
      </c>
      <c r="AL35" s="77" t="e">
        <f>SUM(#REF!)</f>
        <v>#REF!</v>
      </c>
      <c r="AM35" s="80" t="e">
        <f>SUM(#REF!)</f>
        <v>#REF!</v>
      </c>
      <c r="AN35" s="71" t="e">
        <f t="shared" si="90"/>
        <v>#REF!</v>
      </c>
      <c r="AO35" s="72"/>
      <c r="AP35" s="70" t="e">
        <f t="shared" si="91"/>
        <v>#REF!</v>
      </c>
      <c r="AQ35" s="70" t="e">
        <f t="shared" si="92"/>
        <v>#REF!</v>
      </c>
      <c r="AR35" s="70" t="e">
        <f t="shared" si="93"/>
        <v>#REF!</v>
      </c>
      <c r="AS35" s="70" t="e">
        <f t="shared" si="93"/>
        <v>#REF!</v>
      </c>
      <c r="AT35" s="81" t="e">
        <f>AN35/9</f>
        <v>#REF!</v>
      </c>
      <c r="AU35" s="78" t="e">
        <f>AP35/9</f>
        <v>#REF!</v>
      </c>
      <c r="AV35" s="78" t="e">
        <f>AQ35/9</f>
        <v>#REF!</v>
      </c>
      <c r="AW35" s="78" t="e">
        <f>AR35/9</f>
        <v>#REF!</v>
      </c>
      <c r="AX35" s="78" t="e">
        <f>AS35/9</f>
        <v>#REF!</v>
      </c>
      <c r="AY35" s="77"/>
      <c r="BA35" s="1">
        <v>0</v>
      </c>
      <c r="BB35" s="72"/>
    </row>
    <row r="36" spans="1:54" s="1" customFormat="1" ht="39.75" customHeight="1" x14ac:dyDescent="0.2">
      <c r="A36" s="85">
        <v>28</v>
      </c>
      <c r="B36" s="130" t="s">
        <v>112</v>
      </c>
      <c r="C36" s="84"/>
      <c r="D36" s="83"/>
      <c r="E36" s="87" t="s">
        <v>43</v>
      </c>
      <c r="F36" s="127"/>
      <c r="G36" s="120" t="e">
        <f>SUM(#REF!)</f>
        <v>#REF!</v>
      </c>
      <c r="H36" s="77" t="e">
        <f>SUM(#REF!)</f>
        <v>#REF!</v>
      </c>
      <c r="I36" s="77" t="e">
        <f>SUM(#REF!)</f>
        <v>#REF!</v>
      </c>
      <c r="J36" s="77" t="e">
        <f>SUM(#REF!)</f>
        <v>#REF!</v>
      </c>
      <c r="K36" s="77" t="e">
        <f>SUM(#REF!)</f>
        <v>#REF!</v>
      </c>
      <c r="L36" s="77" t="e">
        <f>SUM(#REF!)</f>
        <v>#REF!</v>
      </c>
      <c r="M36" s="77" t="e">
        <f>SUM(#REF!)</f>
        <v>#REF!</v>
      </c>
      <c r="N36" s="77" t="e">
        <f>SUM(#REF!)</f>
        <v>#REF!</v>
      </c>
      <c r="O36" s="77" t="e">
        <f>SUM(#REF!)</f>
        <v>#REF!</v>
      </c>
      <c r="P36" s="77" t="e">
        <f>SUM(#REF!)</f>
        <v>#REF!</v>
      </c>
      <c r="Q36" s="77" t="e">
        <f>SUM(#REF!)</f>
        <v>#REF!</v>
      </c>
      <c r="R36" s="78" t="e">
        <f t="shared" ref="R36:AA36" si="95">H36/5</f>
        <v>#REF!</v>
      </c>
      <c r="S36" s="78" t="e">
        <f t="shared" si="95"/>
        <v>#REF!</v>
      </c>
      <c r="T36" s="78" t="e">
        <f t="shared" si="95"/>
        <v>#REF!</v>
      </c>
      <c r="U36" s="78" t="e">
        <f t="shared" si="95"/>
        <v>#REF!</v>
      </c>
      <c r="V36" s="78" t="e">
        <f t="shared" si="95"/>
        <v>#REF!</v>
      </c>
      <c r="W36" s="78" t="e">
        <f t="shared" si="95"/>
        <v>#REF!</v>
      </c>
      <c r="X36" s="78" t="e">
        <f t="shared" si="95"/>
        <v>#REF!</v>
      </c>
      <c r="Y36" s="78" t="e">
        <f t="shared" si="95"/>
        <v>#REF!</v>
      </c>
      <c r="Z36" s="78" t="e">
        <f t="shared" si="95"/>
        <v>#REF!</v>
      </c>
      <c r="AA36" s="78" t="e">
        <f t="shared" si="95"/>
        <v>#REF!</v>
      </c>
      <c r="AB36" s="76"/>
      <c r="AC36" s="77" t="e">
        <f>SUM(#REF!)</f>
        <v>#REF!</v>
      </c>
      <c r="AD36" s="77" t="e">
        <f>SUM(#REF!)</f>
        <v>#REF!</v>
      </c>
      <c r="AE36" s="77" t="e">
        <f>SUM(#REF!)</f>
        <v>#REF!</v>
      </c>
      <c r="AF36" s="77" t="e">
        <f>SUM(#REF!)</f>
        <v>#REF!</v>
      </c>
      <c r="AG36" s="77" t="e">
        <f>SUM(#REF!)</f>
        <v>#REF!</v>
      </c>
      <c r="AH36" s="79" t="e">
        <f>SUM(#REF!)</f>
        <v>#REF!</v>
      </c>
      <c r="AI36" s="77" t="e">
        <f>SUM(#REF!)</f>
        <v>#REF!</v>
      </c>
      <c r="AJ36" s="77" t="e">
        <f>SUM(#REF!)</f>
        <v>#REF!</v>
      </c>
      <c r="AK36" s="77" t="e">
        <f>SUM(#REF!)</f>
        <v>#REF!</v>
      </c>
      <c r="AL36" s="77" t="e">
        <f>SUM(#REF!)</f>
        <v>#REF!</v>
      </c>
      <c r="AM36" s="80" t="e">
        <f>SUM(#REF!)</f>
        <v>#REF!</v>
      </c>
      <c r="AN36" s="71" t="e">
        <f t="shared" ref="AN36:AN38" si="96">H36+AD36</f>
        <v>#REF!</v>
      </c>
      <c r="AO36" s="72"/>
      <c r="AP36" s="70" t="e">
        <f t="shared" ref="AP36:AP39" si="97">I36+AE36</f>
        <v>#REF!</v>
      </c>
      <c r="AQ36" s="70" t="e">
        <f t="shared" ref="AQ36:AQ39" si="98">L36+AH36</f>
        <v>#REF!</v>
      </c>
      <c r="AR36" s="70" t="e">
        <f t="shared" ref="AR36:AS37" si="99">P36+AL36</f>
        <v>#REF!</v>
      </c>
      <c r="AS36" s="70" t="e">
        <f t="shared" si="99"/>
        <v>#REF!</v>
      </c>
      <c r="AT36" s="81" t="e">
        <f>AN36/5</f>
        <v>#REF!</v>
      </c>
      <c r="AU36" s="78" t="e">
        <f>AP36/5</f>
        <v>#REF!</v>
      </c>
      <c r="AV36" s="78" t="e">
        <f>AQ36/5</f>
        <v>#REF!</v>
      </c>
      <c r="AW36" s="78" t="e">
        <f>AR36/5</f>
        <v>#REF!</v>
      </c>
      <c r="AX36" s="78" t="e">
        <f>AS36/5</f>
        <v>#REF!</v>
      </c>
      <c r="AY36" s="77"/>
      <c r="BA36" s="1">
        <v>36</v>
      </c>
      <c r="BB36" s="72"/>
    </row>
    <row r="37" spans="1:54" s="1" customFormat="1" ht="39.75" customHeight="1" x14ac:dyDescent="0.2">
      <c r="A37" s="138">
        <v>29</v>
      </c>
      <c r="B37" s="130" t="s">
        <v>113</v>
      </c>
      <c r="C37" s="85"/>
      <c r="D37" s="86"/>
      <c r="E37" s="75" t="s">
        <v>44</v>
      </c>
      <c r="F37" s="127"/>
      <c r="G37" s="120" t="e">
        <f>SUM(#REF!)</f>
        <v>#REF!</v>
      </c>
      <c r="H37" s="77" t="e">
        <f>SUM(#REF!)</f>
        <v>#REF!</v>
      </c>
      <c r="I37" s="77" t="e">
        <f>SUM(#REF!)</f>
        <v>#REF!</v>
      </c>
      <c r="J37" s="77" t="e">
        <f>SUM(#REF!)</f>
        <v>#REF!</v>
      </c>
      <c r="K37" s="77" t="e">
        <f>SUM(#REF!)</f>
        <v>#REF!</v>
      </c>
      <c r="L37" s="77" t="e">
        <f>SUM(#REF!)</f>
        <v>#REF!</v>
      </c>
      <c r="M37" s="77" t="e">
        <f>SUM(#REF!)</f>
        <v>#REF!</v>
      </c>
      <c r="N37" s="77" t="e">
        <f>SUM(#REF!)</f>
        <v>#REF!</v>
      </c>
      <c r="O37" s="77" t="e">
        <f>SUM(#REF!)</f>
        <v>#REF!</v>
      </c>
      <c r="P37" s="77" t="e">
        <f>SUM(#REF!)</f>
        <v>#REF!</v>
      </c>
      <c r="Q37" s="77" t="e">
        <f>SUM(#REF!)</f>
        <v>#REF!</v>
      </c>
      <c r="R37" s="78" t="e">
        <f t="shared" ref="R37:AA37" si="100">H37/6</f>
        <v>#REF!</v>
      </c>
      <c r="S37" s="78" t="e">
        <f t="shared" si="100"/>
        <v>#REF!</v>
      </c>
      <c r="T37" s="78" t="e">
        <f t="shared" si="100"/>
        <v>#REF!</v>
      </c>
      <c r="U37" s="78" t="e">
        <f t="shared" si="100"/>
        <v>#REF!</v>
      </c>
      <c r="V37" s="78" t="e">
        <f t="shared" si="100"/>
        <v>#REF!</v>
      </c>
      <c r="W37" s="78" t="e">
        <f t="shared" si="100"/>
        <v>#REF!</v>
      </c>
      <c r="X37" s="78" t="e">
        <f t="shared" si="100"/>
        <v>#REF!</v>
      </c>
      <c r="Y37" s="78" t="e">
        <f t="shared" si="100"/>
        <v>#REF!</v>
      </c>
      <c r="Z37" s="78" t="e">
        <f t="shared" si="100"/>
        <v>#REF!</v>
      </c>
      <c r="AA37" s="78" t="e">
        <f t="shared" si="100"/>
        <v>#REF!</v>
      </c>
      <c r="AB37" s="76"/>
      <c r="AC37" s="77" t="e">
        <f>SUM(#REF!)</f>
        <v>#REF!</v>
      </c>
      <c r="AD37" s="77" t="e">
        <f>SUM(#REF!)</f>
        <v>#REF!</v>
      </c>
      <c r="AE37" s="77" t="e">
        <f>SUM(#REF!)</f>
        <v>#REF!</v>
      </c>
      <c r="AF37" s="77" t="e">
        <f>SUM(#REF!)</f>
        <v>#REF!</v>
      </c>
      <c r="AG37" s="77" t="e">
        <f>SUM(#REF!)</f>
        <v>#REF!</v>
      </c>
      <c r="AH37" s="79" t="e">
        <f>SUM(#REF!)</f>
        <v>#REF!</v>
      </c>
      <c r="AI37" s="77" t="e">
        <f>SUM(#REF!)</f>
        <v>#REF!</v>
      </c>
      <c r="AJ37" s="77" t="e">
        <f>SUM(#REF!)</f>
        <v>#REF!</v>
      </c>
      <c r="AK37" s="77" t="e">
        <f>SUM(#REF!)</f>
        <v>#REF!</v>
      </c>
      <c r="AL37" s="77" t="e">
        <f>SUM(#REF!)</f>
        <v>#REF!</v>
      </c>
      <c r="AM37" s="80" t="e">
        <f>SUM(#REF!)</f>
        <v>#REF!</v>
      </c>
      <c r="AN37" s="71" t="e">
        <f t="shared" si="96"/>
        <v>#REF!</v>
      </c>
      <c r="AO37" s="72"/>
      <c r="AP37" s="70" t="e">
        <f t="shared" si="97"/>
        <v>#REF!</v>
      </c>
      <c r="AQ37" s="70" t="e">
        <f t="shared" si="98"/>
        <v>#REF!</v>
      </c>
      <c r="AR37" s="70" t="e">
        <f t="shared" si="99"/>
        <v>#REF!</v>
      </c>
      <c r="AS37" s="70" t="e">
        <f t="shared" si="99"/>
        <v>#REF!</v>
      </c>
      <c r="AT37" s="81" t="e">
        <f>AN37/6</f>
        <v>#REF!</v>
      </c>
      <c r="AU37" s="78" t="e">
        <f>AP37/6</f>
        <v>#REF!</v>
      </c>
      <c r="AV37" s="78" t="e">
        <f>AQ37/6</f>
        <v>#REF!</v>
      </c>
      <c r="AW37" s="78" t="e">
        <f>AR37/6</f>
        <v>#REF!</v>
      </c>
      <c r="AX37" s="78" t="e">
        <f>AS37/6</f>
        <v>#REF!</v>
      </c>
      <c r="AY37" s="77"/>
      <c r="BA37" s="1">
        <v>144</v>
      </c>
      <c r="BB37" s="72"/>
    </row>
    <row r="38" spans="1:54" s="1" customFormat="1" ht="39.75" customHeight="1" x14ac:dyDescent="0.2">
      <c r="A38" s="85">
        <v>30</v>
      </c>
      <c r="B38" s="130" t="s">
        <v>114</v>
      </c>
      <c r="C38" s="84"/>
      <c r="D38" s="83"/>
      <c r="E38" s="75" t="s">
        <v>45</v>
      </c>
      <c r="F38" s="127"/>
      <c r="G38" s="120" t="e">
        <f>SUM(#REF!)</f>
        <v>#REF!</v>
      </c>
      <c r="H38" s="77" t="e">
        <f>SUM(#REF!)</f>
        <v>#REF!</v>
      </c>
      <c r="I38" s="77" t="e">
        <f>SUM(#REF!)</f>
        <v>#REF!</v>
      </c>
      <c r="J38" s="77" t="e">
        <f>SUM(#REF!)</f>
        <v>#REF!</v>
      </c>
      <c r="K38" s="77" t="e">
        <f>SUM(#REF!)</f>
        <v>#REF!</v>
      </c>
      <c r="L38" s="77" t="e">
        <f>SUM(#REF!)</f>
        <v>#REF!</v>
      </c>
      <c r="M38" s="77" t="e">
        <f>SUM(#REF!)</f>
        <v>#REF!</v>
      </c>
      <c r="N38" s="77" t="e">
        <f>SUM(#REF!)</f>
        <v>#REF!</v>
      </c>
      <c r="O38" s="77" t="e">
        <f>SUM(#REF!)</f>
        <v>#REF!</v>
      </c>
      <c r="P38" s="77" t="e">
        <f>SUM(#REF!)</f>
        <v>#REF!</v>
      </c>
      <c r="Q38" s="77" t="e">
        <f>SUM(#REF!)</f>
        <v>#REF!</v>
      </c>
      <c r="R38" s="78" t="e">
        <f t="shared" ref="R38:AA38" si="101">H38/6</f>
        <v>#REF!</v>
      </c>
      <c r="S38" s="78" t="e">
        <f t="shared" si="101"/>
        <v>#REF!</v>
      </c>
      <c r="T38" s="78" t="e">
        <f t="shared" si="101"/>
        <v>#REF!</v>
      </c>
      <c r="U38" s="78" t="e">
        <f t="shared" si="101"/>
        <v>#REF!</v>
      </c>
      <c r="V38" s="78" t="e">
        <f t="shared" si="101"/>
        <v>#REF!</v>
      </c>
      <c r="W38" s="78" t="e">
        <f t="shared" si="101"/>
        <v>#REF!</v>
      </c>
      <c r="X38" s="78" t="e">
        <f t="shared" si="101"/>
        <v>#REF!</v>
      </c>
      <c r="Y38" s="78" t="e">
        <f t="shared" si="101"/>
        <v>#REF!</v>
      </c>
      <c r="Z38" s="78" t="e">
        <f t="shared" si="101"/>
        <v>#REF!</v>
      </c>
      <c r="AA38" s="78" t="e">
        <f t="shared" si="101"/>
        <v>#REF!</v>
      </c>
      <c r="AB38" s="76"/>
      <c r="AC38" s="77" t="e">
        <f>SUM(#REF!)</f>
        <v>#REF!</v>
      </c>
      <c r="AD38" s="77" t="e">
        <f>SUM(#REF!)</f>
        <v>#REF!</v>
      </c>
      <c r="AE38" s="77" t="e">
        <f>SUM(#REF!)</f>
        <v>#REF!</v>
      </c>
      <c r="AF38" s="77" t="e">
        <f>SUM(#REF!)</f>
        <v>#REF!</v>
      </c>
      <c r="AG38" s="77" t="e">
        <f>SUM(#REF!)</f>
        <v>#REF!</v>
      </c>
      <c r="AH38" s="79" t="e">
        <f>SUM(#REF!)</f>
        <v>#REF!</v>
      </c>
      <c r="AI38" s="77" t="e">
        <f>SUM(#REF!)</f>
        <v>#REF!</v>
      </c>
      <c r="AJ38" s="77" t="e">
        <f>SUM(#REF!)</f>
        <v>#REF!</v>
      </c>
      <c r="AK38" s="77" t="e">
        <f>SUM(#REF!)</f>
        <v>#REF!</v>
      </c>
      <c r="AL38" s="77" t="e">
        <f>SUM(#REF!)</f>
        <v>#REF!</v>
      </c>
      <c r="AM38" s="80" t="e">
        <f>SUM(#REF!)</f>
        <v>#REF!</v>
      </c>
      <c r="AN38" s="71" t="e">
        <f t="shared" si="96"/>
        <v>#REF!</v>
      </c>
      <c r="AO38" s="72"/>
      <c r="AP38" s="70" t="e">
        <f t="shared" si="97"/>
        <v>#REF!</v>
      </c>
      <c r="AQ38" s="70" t="e">
        <f t="shared" si="98"/>
        <v>#REF!</v>
      </c>
      <c r="AR38" s="70" t="e">
        <f t="shared" ref="AR38:AS39" si="102">P38+AL38</f>
        <v>#REF!</v>
      </c>
      <c r="AS38" s="70" t="e">
        <f t="shared" si="102"/>
        <v>#REF!</v>
      </c>
      <c r="AT38" s="81" t="e">
        <f>AN38/6</f>
        <v>#REF!</v>
      </c>
      <c r="AU38" s="78" t="e">
        <f>AP38/6</f>
        <v>#REF!</v>
      </c>
      <c r="AV38" s="78" t="e">
        <f>AQ38/6</f>
        <v>#REF!</v>
      </c>
      <c r="AW38" s="78" t="e">
        <f>AR38/6</f>
        <v>#REF!</v>
      </c>
      <c r="AX38" s="78" t="e">
        <f>AS38/6</f>
        <v>#REF!</v>
      </c>
      <c r="AY38" s="77"/>
      <c r="BA38" s="1">
        <v>92</v>
      </c>
      <c r="BB38" s="72"/>
    </row>
    <row r="39" spans="1:54" s="1" customFormat="1" ht="39.75" customHeight="1" x14ac:dyDescent="0.2">
      <c r="A39" s="138">
        <v>31</v>
      </c>
      <c r="B39" s="130" t="s">
        <v>115</v>
      </c>
      <c r="C39" s="85"/>
      <c r="D39" s="86"/>
      <c r="E39" s="75" t="s">
        <v>46</v>
      </c>
      <c r="F39" s="127"/>
      <c r="G39" s="121" t="e">
        <f>SUM(LEN(#REF!),LEN(#REF!),LEN(#REF!),LEN(#REF!),(LEN(#REF!)))</f>
        <v>#REF!</v>
      </c>
      <c r="H39" s="77" t="e">
        <f>SUM(#REF!)</f>
        <v>#REF!</v>
      </c>
      <c r="I39" s="77" t="e">
        <f>SUM(#REF!)</f>
        <v>#REF!</v>
      </c>
      <c r="J39" s="77" t="e">
        <f>SUM(#REF!)</f>
        <v>#REF!</v>
      </c>
      <c r="K39" s="77" t="e">
        <f>SUM(#REF!)</f>
        <v>#REF!</v>
      </c>
      <c r="L39" s="77" t="e">
        <f>SUM(#REF!)</f>
        <v>#REF!</v>
      </c>
      <c r="M39" s="77" t="e">
        <f>SUM(#REF!)</f>
        <v>#REF!</v>
      </c>
      <c r="N39" s="77" t="e">
        <f>SUM(#REF!)</f>
        <v>#REF!</v>
      </c>
      <c r="O39" s="77" t="e">
        <f>SUM(#REF!)</f>
        <v>#REF!</v>
      </c>
      <c r="P39" s="77" t="e">
        <f>SUM(#REF!)</f>
        <v>#REF!</v>
      </c>
      <c r="Q39" s="77" t="e">
        <f>SUM(#REF!)</f>
        <v>#REF!</v>
      </c>
      <c r="R39" s="78" t="e">
        <f t="shared" ref="R39:AA39" si="103">H39/9</f>
        <v>#REF!</v>
      </c>
      <c r="S39" s="78" t="e">
        <f t="shared" si="103"/>
        <v>#REF!</v>
      </c>
      <c r="T39" s="78" t="e">
        <f t="shared" si="103"/>
        <v>#REF!</v>
      </c>
      <c r="U39" s="78" t="e">
        <f t="shared" si="103"/>
        <v>#REF!</v>
      </c>
      <c r="V39" s="78" t="e">
        <f t="shared" si="103"/>
        <v>#REF!</v>
      </c>
      <c r="W39" s="78" t="e">
        <f t="shared" si="103"/>
        <v>#REF!</v>
      </c>
      <c r="X39" s="78" t="e">
        <f t="shared" si="103"/>
        <v>#REF!</v>
      </c>
      <c r="Y39" s="78" t="e">
        <f t="shared" si="103"/>
        <v>#REF!</v>
      </c>
      <c r="Z39" s="78" t="e">
        <f t="shared" si="103"/>
        <v>#REF!</v>
      </c>
      <c r="AA39" s="78" t="e">
        <f t="shared" si="103"/>
        <v>#REF!</v>
      </c>
      <c r="AB39" s="76"/>
      <c r="AC39" s="77" t="e">
        <f>SUM(#REF!)</f>
        <v>#REF!</v>
      </c>
      <c r="AD39" s="77" t="e">
        <f>SUM(#REF!)</f>
        <v>#REF!</v>
      </c>
      <c r="AE39" s="77" t="e">
        <f>SUM(#REF!)</f>
        <v>#REF!</v>
      </c>
      <c r="AF39" s="77" t="e">
        <f>SUM(#REF!)</f>
        <v>#REF!</v>
      </c>
      <c r="AG39" s="77" t="e">
        <f>SUM(#REF!)</f>
        <v>#REF!</v>
      </c>
      <c r="AH39" s="79" t="e">
        <f>SUM(#REF!)</f>
        <v>#REF!</v>
      </c>
      <c r="AI39" s="77" t="e">
        <f>SUM(#REF!)</f>
        <v>#REF!</v>
      </c>
      <c r="AJ39" s="77" t="e">
        <f>SUM(#REF!)</f>
        <v>#REF!</v>
      </c>
      <c r="AK39" s="77" t="e">
        <f>SUM(#REF!)</f>
        <v>#REF!</v>
      </c>
      <c r="AL39" s="77" t="e">
        <f>SUM(#REF!)</f>
        <v>#REF!</v>
      </c>
      <c r="AM39" s="80" t="e">
        <f>SUM(#REF!)</f>
        <v>#REF!</v>
      </c>
      <c r="AN39" s="71" t="e">
        <f t="shared" ref="AN39" si="104">H39+AD39</f>
        <v>#REF!</v>
      </c>
      <c r="AO39" s="72"/>
      <c r="AP39" s="70" t="e">
        <f t="shared" si="97"/>
        <v>#REF!</v>
      </c>
      <c r="AQ39" s="70" t="e">
        <f t="shared" si="98"/>
        <v>#REF!</v>
      </c>
      <c r="AR39" s="70" t="e">
        <f t="shared" si="102"/>
        <v>#REF!</v>
      </c>
      <c r="AS39" s="70" t="e">
        <f t="shared" si="102"/>
        <v>#REF!</v>
      </c>
      <c r="AT39" s="81" t="e">
        <f>AN39/9</f>
        <v>#REF!</v>
      </c>
      <c r="AU39" s="78" t="e">
        <f>AP39/9</f>
        <v>#REF!</v>
      </c>
      <c r="AV39" s="78" t="e">
        <f>AQ39/9</f>
        <v>#REF!</v>
      </c>
      <c r="AW39" s="78" t="e">
        <f>AR39/9</f>
        <v>#REF!</v>
      </c>
      <c r="AX39" s="78" t="e">
        <f>AS39/9</f>
        <v>#REF!</v>
      </c>
      <c r="AY39" s="77"/>
      <c r="BA39" s="1">
        <v>56</v>
      </c>
      <c r="BB39" s="72"/>
    </row>
    <row r="40" spans="1:54" s="1" customFormat="1" ht="39.75" customHeight="1" x14ac:dyDescent="0.2">
      <c r="A40" s="85">
        <v>32</v>
      </c>
      <c r="B40" s="130" t="s">
        <v>116</v>
      </c>
      <c r="C40" s="85"/>
      <c r="D40" s="86"/>
      <c r="E40" s="75" t="s">
        <v>47</v>
      </c>
      <c r="F40" s="127"/>
      <c r="G40" s="121" t="e">
        <f>SUM(LEN(#REF!),LEN(#REF!),LEN(#REF!),LEN(#REF!),(LEN(#REF!)))</f>
        <v>#REF!</v>
      </c>
      <c r="H40" s="77" t="e">
        <f>SUM(#REF!)</f>
        <v>#REF!</v>
      </c>
      <c r="I40" s="77" t="e">
        <f>SUM(#REF!)</f>
        <v>#REF!</v>
      </c>
      <c r="J40" s="77" t="e">
        <f>SUM(#REF!)</f>
        <v>#REF!</v>
      </c>
      <c r="K40" s="77" t="e">
        <f>SUM(#REF!)</f>
        <v>#REF!</v>
      </c>
      <c r="L40" s="77" t="e">
        <f>SUM(#REF!)</f>
        <v>#REF!</v>
      </c>
      <c r="M40" s="77" t="e">
        <f>SUM(#REF!)</f>
        <v>#REF!</v>
      </c>
      <c r="N40" s="77" t="e">
        <f>SUM(#REF!)</f>
        <v>#REF!</v>
      </c>
      <c r="O40" s="77" t="e">
        <f>SUM(#REF!)</f>
        <v>#REF!</v>
      </c>
      <c r="P40" s="77" t="e">
        <f>SUM(#REF!)</f>
        <v>#REF!</v>
      </c>
      <c r="Q40" s="77" t="e">
        <f>SUM(#REF!)</f>
        <v>#REF!</v>
      </c>
      <c r="R40" s="78" t="e">
        <f t="shared" ref="R40:AA40" si="105">H40/9</f>
        <v>#REF!</v>
      </c>
      <c r="S40" s="78" t="e">
        <f t="shared" si="105"/>
        <v>#REF!</v>
      </c>
      <c r="T40" s="78" t="e">
        <f t="shared" si="105"/>
        <v>#REF!</v>
      </c>
      <c r="U40" s="78" t="e">
        <f t="shared" si="105"/>
        <v>#REF!</v>
      </c>
      <c r="V40" s="78" t="e">
        <f t="shared" si="105"/>
        <v>#REF!</v>
      </c>
      <c r="W40" s="78" t="e">
        <f t="shared" si="105"/>
        <v>#REF!</v>
      </c>
      <c r="X40" s="78" t="e">
        <f t="shared" si="105"/>
        <v>#REF!</v>
      </c>
      <c r="Y40" s="78" t="e">
        <f t="shared" si="105"/>
        <v>#REF!</v>
      </c>
      <c r="Z40" s="78" t="e">
        <f t="shared" si="105"/>
        <v>#REF!</v>
      </c>
      <c r="AA40" s="78" t="e">
        <f t="shared" si="105"/>
        <v>#REF!</v>
      </c>
      <c r="AB40" s="76"/>
      <c r="AC40" s="77" t="e">
        <f>SUM(#REF!)</f>
        <v>#REF!</v>
      </c>
      <c r="AD40" s="77" t="e">
        <f>SUM(#REF!)</f>
        <v>#REF!</v>
      </c>
      <c r="AE40" s="77" t="e">
        <f>SUM(#REF!)</f>
        <v>#REF!</v>
      </c>
      <c r="AF40" s="77" t="e">
        <f>SUM(#REF!)</f>
        <v>#REF!</v>
      </c>
      <c r="AG40" s="77" t="e">
        <f>SUM(#REF!)</f>
        <v>#REF!</v>
      </c>
      <c r="AH40" s="79" t="e">
        <f>SUM(#REF!)</f>
        <v>#REF!</v>
      </c>
      <c r="AI40" s="77" t="e">
        <f>SUM(#REF!)</f>
        <v>#REF!</v>
      </c>
      <c r="AJ40" s="77" t="e">
        <f>SUM(#REF!)</f>
        <v>#REF!</v>
      </c>
      <c r="AK40" s="77" t="e">
        <f>SUM(#REF!)</f>
        <v>#REF!</v>
      </c>
      <c r="AL40" s="77" t="e">
        <f>SUM(#REF!)</f>
        <v>#REF!</v>
      </c>
      <c r="AM40" s="80" t="e">
        <f>SUM(#REF!)</f>
        <v>#REF!</v>
      </c>
      <c r="AN40" s="71" t="e">
        <f t="shared" ref="AN40:AN42" si="106">H40+AD40</f>
        <v>#REF!</v>
      </c>
      <c r="AO40" s="72"/>
      <c r="AP40" s="70" t="e">
        <f t="shared" ref="AP40:AP42" si="107">I40+AE40</f>
        <v>#REF!</v>
      </c>
      <c r="AQ40" s="70" t="e">
        <f t="shared" ref="AQ40:AQ42" si="108">L40+AH40</f>
        <v>#REF!</v>
      </c>
      <c r="AR40" s="70" t="e">
        <f t="shared" ref="AR40:AS40" si="109">P40+AL40</f>
        <v>#REF!</v>
      </c>
      <c r="AS40" s="70" t="e">
        <f t="shared" si="109"/>
        <v>#REF!</v>
      </c>
      <c r="AT40" s="81" t="e">
        <f>AN40/9</f>
        <v>#REF!</v>
      </c>
      <c r="AU40" s="78" t="e">
        <f>AP40/9</f>
        <v>#REF!</v>
      </c>
      <c r="AV40" s="78" t="e">
        <f>AQ40/9</f>
        <v>#REF!</v>
      </c>
      <c r="AW40" s="78" t="e">
        <f>AR40/9</f>
        <v>#REF!</v>
      </c>
      <c r="AX40" s="78" t="e">
        <f>AS40/9</f>
        <v>#REF!</v>
      </c>
      <c r="AY40" s="77"/>
      <c r="BA40" s="1">
        <v>180</v>
      </c>
      <c r="BB40" s="72"/>
    </row>
    <row r="41" spans="1:54" s="1" customFormat="1" ht="39.75" customHeight="1" x14ac:dyDescent="0.2">
      <c r="A41" s="138">
        <v>33</v>
      </c>
      <c r="B41" s="134" t="s">
        <v>117</v>
      </c>
      <c r="C41" s="134"/>
      <c r="D41" s="134"/>
      <c r="E41" s="75" t="s">
        <v>48</v>
      </c>
      <c r="F41" s="127"/>
      <c r="G41" s="121" t="e">
        <f>SUM(LEN(#REF!),LEN(#REF!),LEN(#REF!),LEN(#REF!),(LEN(#REF!)))</f>
        <v>#REF!</v>
      </c>
      <c r="H41" s="77" t="e">
        <f>SUM(#REF!)</f>
        <v>#REF!</v>
      </c>
      <c r="I41" s="77" t="e">
        <f>SUM(#REF!)</f>
        <v>#REF!</v>
      </c>
      <c r="J41" s="77" t="e">
        <f>SUM(#REF!)</f>
        <v>#REF!</v>
      </c>
      <c r="K41" s="77" t="e">
        <f>SUM(#REF!)</f>
        <v>#REF!</v>
      </c>
      <c r="L41" s="77" t="e">
        <f>SUM(#REF!)</f>
        <v>#REF!</v>
      </c>
      <c r="M41" s="77" t="e">
        <f>SUM(#REF!)</f>
        <v>#REF!</v>
      </c>
      <c r="N41" s="77" t="e">
        <f>SUM(#REF!)</f>
        <v>#REF!</v>
      </c>
      <c r="O41" s="77" t="e">
        <f>SUM(#REF!)</f>
        <v>#REF!</v>
      </c>
      <c r="P41" s="77" t="e">
        <f>SUM(#REF!)</f>
        <v>#REF!</v>
      </c>
      <c r="Q41" s="77" t="e">
        <f>SUM(#REF!)</f>
        <v>#REF!</v>
      </c>
      <c r="R41" s="78" t="e">
        <f t="shared" ref="R41:AA41" si="110">H41/10</f>
        <v>#REF!</v>
      </c>
      <c r="S41" s="78" t="e">
        <f t="shared" si="110"/>
        <v>#REF!</v>
      </c>
      <c r="T41" s="78" t="e">
        <f t="shared" si="110"/>
        <v>#REF!</v>
      </c>
      <c r="U41" s="78" t="e">
        <f t="shared" si="110"/>
        <v>#REF!</v>
      </c>
      <c r="V41" s="78" t="e">
        <f t="shared" si="110"/>
        <v>#REF!</v>
      </c>
      <c r="W41" s="78" t="e">
        <f t="shared" si="110"/>
        <v>#REF!</v>
      </c>
      <c r="X41" s="78" t="e">
        <f t="shared" si="110"/>
        <v>#REF!</v>
      </c>
      <c r="Y41" s="78" t="e">
        <f t="shared" si="110"/>
        <v>#REF!</v>
      </c>
      <c r="Z41" s="78" t="e">
        <f t="shared" si="110"/>
        <v>#REF!</v>
      </c>
      <c r="AA41" s="78" t="e">
        <f t="shared" si="110"/>
        <v>#REF!</v>
      </c>
      <c r="AB41" s="76"/>
      <c r="AC41" s="77" t="e">
        <f>SUM(#REF!)</f>
        <v>#REF!</v>
      </c>
      <c r="AD41" s="77" t="e">
        <f>SUM(#REF!)</f>
        <v>#REF!</v>
      </c>
      <c r="AE41" s="77" t="e">
        <f>SUM(#REF!)</f>
        <v>#REF!</v>
      </c>
      <c r="AF41" s="77" t="e">
        <f>SUM(#REF!)</f>
        <v>#REF!</v>
      </c>
      <c r="AG41" s="77" t="e">
        <f>SUM(#REF!)</f>
        <v>#REF!</v>
      </c>
      <c r="AH41" s="79" t="e">
        <f>SUM(#REF!)</f>
        <v>#REF!</v>
      </c>
      <c r="AI41" s="77" t="e">
        <f>SUM(#REF!)</f>
        <v>#REF!</v>
      </c>
      <c r="AJ41" s="77" t="e">
        <f>SUM(#REF!)</f>
        <v>#REF!</v>
      </c>
      <c r="AK41" s="77" t="e">
        <f>SUM(#REF!)</f>
        <v>#REF!</v>
      </c>
      <c r="AL41" s="77" t="e">
        <f>SUM(#REF!)</f>
        <v>#REF!</v>
      </c>
      <c r="AM41" s="80" t="e">
        <f>SUM(#REF!)</f>
        <v>#REF!</v>
      </c>
      <c r="AN41" s="71" t="e">
        <f t="shared" si="106"/>
        <v>#REF!</v>
      </c>
      <c r="AO41" s="72"/>
      <c r="AP41" s="70" t="e">
        <f t="shared" si="107"/>
        <v>#REF!</v>
      </c>
      <c r="AQ41" s="70" t="e">
        <f t="shared" si="108"/>
        <v>#REF!</v>
      </c>
      <c r="AR41" s="70" t="e">
        <f t="shared" ref="AR41:AS41" si="111">P41+AL41</f>
        <v>#REF!</v>
      </c>
      <c r="AS41" s="70" t="e">
        <f t="shared" si="111"/>
        <v>#REF!</v>
      </c>
      <c r="AT41" s="81" t="e">
        <f>AN41/10</f>
        <v>#REF!</v>
      </c>
      <c r="AU41" s="78" t="e">
        <f>AP41/10</f>
        <v>#REF!</v>
      </c>
      <c r="AV41" s="78" t="e">
        <f>AQ41/10</f>
        <v>#REF!</v>
      </c>
      <c r="AW41" s="78" t="e">
        <f>AR41/10</f>
        <v>#REF!</v>
      </c>
      <c r="AX41" s="78" t="e">
        <f>AS41/10</f>
        <v>#REF!</v>
      </c>
      <c r="AY41" s="77"/>
      <c r="BA41" s="1">
        <v>440</v>
      </c>
      <c r="BB41" s="72"/>
    </row>
    <row r="42" spans="1:54" s="1" customFormat="1" ht="39.75" customHeight="1" x14ac:dyDescent="0.2">
      <c r="A42" s="85">
        <v>34</v>
      </c>
      <c r="B42" s="130" t="s">
        <v>118</v>
      </c>
      <c r="C42" s="85"/>
      <c r="D42" s="83"/>
      <c r="E42" s="75" t="s">
        <v>49</v>
      </c>
      <c r="F42" s="127"/>
      <c r="G42" s="121" t="e">
        <f>SUM(LEN(#REF!),LEN(#REF!),LEN(#REF!),LEN(#REF!),(LEN(#REF!)))</f>
        <v>#REF!</v>
      </c>
      <c r="H42" s="77" t="e">
        <f>SUM(#REF!)</f>
        <v>#REF!</v>
      </c>
      <c r="I42" s="77" t="e">
        <f>SUM(#REF!)</f>
        <v>#REF!</v>
      </c>
      <c r="J42" s="77" t="e">
        <f>SUM(#REF!)</f>
        <v>#REF!</v>
      </c>
      <c r="K42" s="77" t="e">
        <f>SUM(#REF!)</f>
        <v>#REF!</v>
      </c>
      <c r="L42" s="77" t="e">
        <f>SUM(#REF!)</f>
        <v>#REF!</v>
      </c>
      <c r="M42" s="77" t="e">
        <f>SUM(#REF!)</f>
        <v>#REF!</v>
      </c>
      <c r="N42" s="77" t="e">
        <f>SUM(#REF!)</f>
        <v>#REF!</v>
      </c>
      <c r="O42" s="77" t="e">
        <f>SUM(#REF!)</f>
        <v>#REF!</v>
      </c>
      <c r="P42" s="77" t="e">
        <f>SUM(#REF!)</f>
        <v>#REF!</v>
      </c>
      <c r="Q42" s="77" t="e">
        <f>SUM(#REF!)</f>
        <v>#REF!</v>
      </c>
      <c r="R42" s="78" t="e">
        <f t="shared" ref="R42:AA42" si="112">H42/5</f>
        <v>#REF!</v>
      </c>
      <c r="S42" s="78" t="e">
        <f t="shared" si="112"/>
        <v>#REF!</v>
      </c>
      <c r="T42" s="78" t="e">
        <f t="shared" si="112"/>
        <v>#REF!</v>
      </c>
      <c r="U42" s="78" t="e">
        <f t="shared" si="112"/>
        <v>#REF!</v>
      </c>
      <c r="V42" s="78" t="e">
        <f t="shared" si="112"/>
        <v>#REF!</v>
      </c>
      <c r="W42" s="78" t="e">
        <f t="shared" si="112"/>
        <v>#REF!</v>
      </c>
      <c r="X42" s="78" t="e">
        <f t="shared" si="112"/>
        <v>#REF!</v>
      </c>
      <c r="Y42" s="78" t="e">
        <f t="shared" si="112"/>
        <v>#REF!</v>
      </c>
      <c r="Z42" s="78" t="e">
        <f t="shared" si="112"/>
        <v>#REF!</v>
      </c>
      <c r="AA42" s="78" t="e">
        <f t="shared" si="112"/>
        <v>#REF!</v>
      </c>
      <c r="AB42" s="76"/>
      <c r="AC42" s="77" t="e">
        <f>SUM(#REF!)</f>
        <v>#REF!</v>
      </c>
      <c r="AD42" s="77" t="e">
        <f>SUM(#REF!)</f>
        <v>#REF!</v>
      </c>
      <c r="AE42" s="77" t="e">
        <f>SUM(#REF!)</f>
        <v>#REF!</v>
      </c>
      <c r="AF42" s="77" t="e">
        <f>SUM(#REF!)</f>
        <v>#REF!</v>
      </c>
      <c r="AG42" s="77" t="e">
        <f>SUM(#REF!)</f>
        <v>#REF!</v>
      </c>
      <c r="AH42" s="79" t="e">
        <f>SUM(#REF!)</f>
        <v>#REF!</v>
      </c>
      <c r="AI42" s="77" t="e">
        <f>SUM(#REF!)</f>
        <v>#REF!</v>
      </c>
      <c r="AJ42" s="77" t="e">
        <f>SUM(#REF!)</f>
        <v>#REF!</v>
      </c>
      <c r="AK42" s="77" t="e">
        <f>SUM(#REF!)</f>
        <v>#REF!</v>
      </c>
      <c r="AL42" s="77" t="e">
        <f>SUM(#REF!)</f>
        <v>#REF!</v>
      </c>
      <c r="AM42" s="80" t="e">
        <f>SUM(#REF!)</f>
        <v>#REF!</v>
      </c>
      <c r="AN42" s="71" t="e">
        <f t="shared" si="106"/>
        <v>#REF!</v>
      </c>
      <c r="AO42" s="72"/>
      <c r="AP42" s="70" t="e">
        <f t="shared" si="107"/>
        <v>#REF!</v>
      </c>
      <c r="AQ42" s="70" t="e">
        <f t="shared" si="108"/>
        <v>#REF!</v>
      </c>
      <c r="AR42" s="70" t="e">
        <f t="shared" ref="AR42:AS43" si="113">P42+AL42</f>
        <v>#REF!</v>
      </c>
      <c r="AS42" s="70" t="e">
        <f t="shared" si="113"/>
        <v>#REF!</v>
      </c>
      <c r="AT42" s="81" t="e">
        <f>AN42/4</f>
        <v>#REF!</v>
      </c>
      <c r="AU42" s="78" t="e">
        <f>AP42/4</f>
        <v>#REF!</v>
      </c>
      <c r="AV42" s="78" t="e">
        <f>AQ42/4</f>
        <v>#REF!</v>
      </c>
      <c r="AW42" s="78" t="e">
        <f>AR42/4</f>
        <v>#REF!</v>
      </c>
      <c r="AX42" s="78" t="e">
        <f>AS42/4</f>
        <v>#REF!</v>
      </c>
      <c r="AY42" s="77"/>
      <c r="BA42" s="1">
        <v>172</v>
      </c>
      <c r="BB42" s="72"/>
    </row>
    <row r="43" spans="1:54" s="1" customFormat="1" ht="39.75" customHeight="1" x14ac:dyDescent="0.2">
      <c r="A43" s="138">
        <v>35</v>
      </c>
      <c r="B43" s="82" t="s">
        <v>119</v>
      </c>
      <c r="C43" s="135"/>
      <c r="D43" s="86"/>
      <c r="E43" s="75" t="s">
        <v>50</v>
      </c>
      <c r="F43" s="127"/>
      <c r="G43" s="121" t="e">
        <f>SUM(LEN(#REF!),LEN(#REF!),LEN(#REF!),LEN(#REF!),(LEN(#REF!)))</f>
        <v>#REF!</v>
      </c>
      <c r="H43" s="77" t="e">
        <f>SUM(#REF!)</f>
        <v>#REF!</v>
      </c>
      <c r="I43" s="77" t="e">
        <f>SUM(#REF!)</f>
        <v>#REF!</v>
      </c>
      <c r="J43" s="77" t="e">
        <f>SUM(#REF!)</f>
        <v>#REF!</v>
      </c>
      <c r="K43" s="77" t="e">
        <f>SUM(#REF!)</f>
        <v>#REF!</v>
      </c>
      <c r="L43" s="77" t="e">
        <f>SUM(#REF!)</f>
        <v>#REF!</v>
      </c>
      <c r="M43" s="77" t="e">
        <f>SUM(#REF!)</f>
        <v>#REF!</v>
      </c>
      <c r="N43" s="77" t="e">
        <f>SUM(#REF!)</f>
        <v>#REF!</v>
      </c>
      <c r="O43" s="77" t="e">
        <f>SUM(#REF!)</f>
        <v>#REF!</v>
      </c>
      <c r="P43" s="77" t="e">
        <f>SUM(#REF!)</f>
        <v>#REF!</v>
      </c>
      <c r="Q43" s="77" t="e">
        <f>SUM(#REF!)</f>
        <v>#REF!</v>
      </c>
      <c r="R43" s="78" t="e">
        <f t="shared" ref="R43:AA43" si="114">H43/3</f>
        <v>#REF!</v>
      </c>
      <c r="S43" s="78" t="e">
        <f t="shared" si="114"/>
        <v>#REF!</v>
      </c>
      <c r="T43" s="78" t="e">
        <f t="shared" si="114"/>
        <v>#REF!</v>
      </c>
      <c r="U43" s="78" t="e">
        <f t="shared" si="114"/>
        <v>#REF!</v>
      </c>
      <c r="V43" s="78" t="e">
        <f t="shared" si="114"/>
        <v>#REF!</v>
      </c>
      <c r="W43" s="78" t="e">
        <f t="shared" si="114"/>
        <v>#REF!</v>
      </c>
      <c r="X43" s="78" t="e">
        <f t="shared" si="114"/>
        <v>#REF!</v>
      </c>
      <c r="Y43" s="78" t="e">
        <f t="shared" si="114"/>
        <v>#REF!</v>
      </c>
      <c r="Z43" s="78" t="e">
        <f t="shared" si="114"/>
        <v>#REF!</v>
      </c>
      <c r="AA43" s="78" t="e">
        <f t="shared" si="114"/>
        <v>#REF!</v>
      </c>
      <c r="AB43" s="76"/>
      <c r="AC43" s="77" t="e">
        <f>SUM(#REF!)</f>
        <v>#REF!</v>
      </c>
      <c r="AD43" s="77" t="e">
        <f>SUM(#REF!)</f>
        <v>#REF!</v>
      </c>
      <c r="AE43" s="77" t="e">
        <f>SUM(#REF!)</f>
        <v>#REF!</v>
      </c>
      <c r="AF43" s="77" t="e">
        <f>SUM(#REF!)</f>
        <v>#REF!</v>
      </c>
      <c r="AG43" s="77" t="e">
        <f>SUM(#REF!)</f>
        <v>#REF!</v>
      </c>
      <c r="AH43" s="79" t="e">
        <f>SUM(#REF!)</f>
        <v>#REF!</v>
      </c>
      <c r="AI43" s="77" t="e">
        <f>SUM(#REF!)</f>
        <v>#REF!</v>
      </c>
      <c r="AJ43" s="77" t="e">
        <f>SUM(#REF!)</f>
        <v>#REF!</v>
      </c>
      <c r="AK43" s="77" t="e">
        <f>SUM(#REF!)</f>
        <v>#REF!</v>
      </c>
      <c r="AL43" s="77" t="e">
        <f>SUM(#REF!)</f>
        <v>#REF!</v>
      </c>
      <c r="AM43" s="80" t="e">
        <f>SUM(#REF!)</f>
        <v>#REF!</v>
      </c>
      <c r="AN43" s="71" t="e">
        <f t="shared" ref="AN43" si="115">H43+AD43</f>
        <v>#REF!</v>
      </c>
      <c r="AO43" s="72"/>
      <c r="AP43" s="70" t="e">
        <f t="shared" ref="AP43" si="116">I43+AE43</f>
        <v>#REF!</v>
      </c>
      <c r="AQ43" s="70" t="e">
        <f t="shared" ref="AQ43" si="117">L43+AH43</f>
        <v>#REF!</v>
      </c>
      <c r="AR43" s="70" t="e">
        <f t="shared" si="113"/>
        <v>#REF!</v>
      </c>
      <c r="AS43" s="70" t="e">
        <f t="shared" si="113"/>
        <v>#REF!</v>
      </c>
      <c r="AT43" s="81" t="e">
        <f>AN43/3</f>
        <v>#REF!</v>
      </c>
      <c r="AU43" s="78" t="e">
        <f>AP43/3</f>
        <v>#REF!</v>
      </c>
      <c r="AV43" s="78" t="e">
        <f>AQ43/3</f>
        <v>#REF!</v>
      </c>
      <c r="AW43" s="78" t="e">
        <f>AR43/3</f>
        <v>#REF!</v>
      </c>
      <c r="AX43" s="78" t="e">
        <f>AS43/3</f>
        <v>#REF!</v>
      </c>
      <c r="AY43" s="77"/>
      <c r="BA43" s="1">
        <v>196</v>
      </c>
      <c r="BB43" s="72"/>
    </row>
    <row r="44" spans="1:54" s="1" customFormat="1" ht="39.75" customHeight="1" x14ac:dyDescent="0.2">
      <c r="A44" s="85">
        <v>36</v>
      </c>
      <c r="B44" s="130" t="s">
        <v>120</v>
      </c>
      <c r="C44" s="85"/>
      <c r="D44" s="83"/>
      <c r="E44" s="75" t="s">
        <v>51</v>
      </c>
      <c r="F44" s="127"/>
      <c r="G44" s="121" t="e">
        <f>SUM(LEN(#REF!),LEN(#REF!),LEN(#REF!),LEN(#REF!),(LEN(#REF!)))</f>
        <v>#REF!</v>
      </c>
      <c r="H44" s="77" t="e">
        <f>SUM(H45:H46)</f>
        <v>#REF!</v>
      </c>
      <c r="I44" s="77" t="e">
        <f>SUM(I45:I46)</f>
        <v>#REF!</v>
      </c>
      <c r="J44" s="77" t="e">
        <f>SUM(J45:J46)</f>
        <v>#REF!</v>
      </c>
      <c r="K44" s="77" t="e">
        <f>SUM(K45:K46)</f>
        <v>#REF!</v>
      </c>
      <c r="L44" s="77" t="e">
        <f>SUM(L45:L46)</f>
        <v>#REF!</v>
      </c>
      <c r="M44" s="77" t="e">
        <f>SUM(M45:M46)</f>
        <v>#REF!</v>
      </c>
      <c r="N44" s="77" t="e">
        <f>SUM(N45:N46)</f>
        <v>#REF!</v>
      </c>
      <c r="O44" s="77" t="e">
        <f>SUM(O45:O46)</f>
        <v>#REF!</v>
      </c>
      <c r="P44" s="77" t="e">
        <f>SUM(P45:P46)</f>
        <v>#REF!</v>
      </c>
      <c r="Q44" s="77" t="e">
        <f>SUM(Q45:Q46)</f>
        <v>#REF!</v>
      </c>
      <c r="R44" s="78" t="e">
        <f t="shared" ref="R44:AA44" si="118">H44/3</f>
        <v>#REF!</v>
      </c>
      <c r="S44" s="78" t="e">
        <f t="shared" si="118"/>
        <v>#REF!</v>
      </c>
      <c r="T44" s="78" t="e">
        <f t="shared" si="118"/>
        <v>#REF!</v>
      </c>
      <c r="U44" s="78" t="e">
        <f t="shared" si="118"/>
        <v>#REF!</v>
      </c>
      <c r="V44" s="78" t="e">
        <f t="shared" si="118"/>
        <v>#REF!</v>
      </c>
      <c r="W44" s="78" t="e">
        <f t="shared" si="118"/>
        <v>#REF!</v>
      </c>
      <c r="X44" s="78" t="e">
        <f t="shared" si="118"/>
        <v>#REF!</v>
      </c>
      <c r="Y44" s="78" t="e">
        <f t="shared" si="118"/>
        <v>#REF!</v>
      </c>
      <c r="Z44" s="78" t="e">
        <f t="shared" si="118"/>
        <v>#REF!</v>
      </c>
      <c r="AA44" s="78" t="e">
        <f t="shared" si="118"/>
        <v>#REF!</v>
      </c>
      <c r="AB44" s="76"/>
      <c r="AC44" s="77" t="e">
        <f>SUM(AC45:AC46)</f>
        <v>#REF!</v>
      </c>
      <c r="AD44" s="77" t="e">
        <f>SUM(AD45:AD46)</f>
        <v>#REF!</v>
      </c>
      <c r="AE44" s="77" t="e">
        <f>SUM(AE45:AE46)</f>
        <v>#REF!</v>
      </c>
      <c r="AF44" s="77" t="e">
        <f>SUM(AF45:AF46)</f>
        <v>#REF!</v>
      </c>
      <c r="AG44" s="77" t="e">
        <f>SUM(AG45:AG46)</f>
        <v>#REF!</v>
      </c>
      <c r="AH44" s="79" t="e">
        <f>SUM(AH45:AH46)</f>
        <v>#REF!</v>
      </c>
      <c r="AI44" s="77" t="e">
        <f>SUM(AI45:AI46)</f>
        <v>#REF!</v>
      </c>
      <c r="AJ44" s="77" t="e">
        <f>SUM(AJ45:AJ46)</f>
        <v>#REF!</v>
      </c>
      <c r="AK44" s="77" t="e">
        <f>SUM(AK45:AK46)</f>
        <v>#REF!</v>
      </c>
      <c r="AL44" s="77" t="e">
        <f>SUM(AL45:AL46)</f>
        <v>#REF!</v>
      </c>
      <c r="AM44" s="80" t="e">
        <f>SUM(AM45:AM46)</f>
        <v>#REF!</v>
      </c>
      <c r="AN44" s="71" t="e">
        <f t="shared" ref="AN44:AN48" si="119">H44+AD44</f>
        <v>#REF!</v>
      </c>
      <c r="AO44" s="72"/>
      <c r="AP44" s="70" t="e">
        <f t="shared" ref="AP44:AP48" si="120">I44+AE44</f>
        <v>#REF!</v>
      </c>
      <c r="AQ44" s="70" t="e">
        <f t="shared" ref="AQ44:AQ48" si="121">L44+AH44</f>
        <v>#REF!</v>
      </c>
      <c r="AR44" s="70" t="e">
        <f t="shared" ref="AR44:AS45" si="122">P44+AL44</f>
        <v>#REF!</v>
      </c>
      <c r="AS44" s="70" t="e">
        <f t="shared" si="122"/>
        <v>#REF!</v>
      </c>
      <c r="AT44" s="81" t="e">
        <f>AN44/3</f>
        <v>#REF!</v>
      </c>
      <c r="AU44" s="78" t="e">
        <f>AP44/3</f>
        <v>#REF!</v>
      </c>
      <c r="AV44" s="78" t="e">
        <f>AQ44/3</f>
        <v>#REF!</v>
      </c>
      <c r="AW44" s="78" t="e">
        <f>AR44/3</f>
        <v>#REF!</v>
      </c>
      <c r="AX44" s="78" t="e">
        <f>AS44/3</f>
        <v>#REF!</v>
      </c>
      <c r="AY44" s="77"/>
      <c r="BA44" s="1">
        <v>76</v>
      </c>
      <c r="BB44" s="72"/>
    </row>
    <row r="45" spans="1:54" s="1" customFormat="1" ht="39.75" customHeight="1" x14ac:dyDescent="0.2">
      <c r="A45" s="138">
        <v>37</v>
      </c>
      <c r="B45" s="82" t="s">
        <v>121</v>
      </c>
      <c r="C45" s="135"/>
      <c r="D45" s="83"/>
      <c r="E45" s="75" t="s">
        <v>52</v>
      </c>
      <c r="F45" s="127"/>
      <c r="G45" s="121" t="e">
        <f>SUM(LEN(#REF!),LEN(#REF!),LEN(#REF!),LEN(#REF!),(LEN(#REF!)))</f>
        <v>#REF!</v>
      </c>
      <c r="H45" s="77" t="e">
        <f>SUM(H46:H46)</f>
        <v>#REF!</v>
      </c>
      <c r="I45" s="77" t="e">
        <f>SUM(I46:I46)</f>
        <v>#REF!</v>
      </c>
      <c r="J45" s="77" t="e">
        <f>SUM(J46:J46)</f>
        <v>#REF!</v>
      </c>
      <c r="K45" s="77" t="e">
        <f>SUM(K46:K46)</f>
        <v>#REF!</v>
      </c>
      <c r="L45" s="77" t="e">
        <f>SUM(L46:L46)</f>
        <v>#REF!</v>
      </c>
      <c r="M45" s="77" t="e">
        <f>SUM(M46:M46)</f>
        <v>#REF!</v>
      </c>
      <c r="N45" s="77" t="e">
        <f>SUM(N46:N46)</f>
        <v>#REF!</v>
      </c>
      <c r="O45" s="77" t="e">
        <f>SUM(O46:O46)</f>
        <v>#REF!</v>
      </c>
      <c r="P45" s="77" t="e">
        <f>SUM(P46:P46)</f>
        <v>#REF!</v>
      </c>
      <c r="Q45" s="77" t="e">
        <f>SUM(Q46:Q46)</f>
        <v>#REF!</v>
      </c>
      <c r="R45" s="78" t="e">
        <f t="shared" ref="R45:AA45" si="123">H45/4</f>
        <v>#REF!</v>
      </c>
      <c r="S45" s="78" t="e">
        <f t="shared" si="123"/>
        <v>#REF!</v>
      </c>
      <c r="T45" s="78" t="e">
        <f t="shared" si="123"/>
        <v>#REF!</v>
      </c>
      <c r="U45" s="78" t="e">
        <f t="shared" si="123"/>
        <v>#REF!</v>
      </c>
      <c r="V45" s="78" t="e">
        <f t="shared" si="123"/>
        <v>#REF!</v>
      </c>
      <c r="W45" s="78" t="e">
        <f t="shared" si="123"/>
        <v>#REF!</v>
      </c>
      <c r="X45" s="78" t="e">
        <f t="shared" si="123"/>
        <v>#REF!</v>
      </c>
      <c r="Y45" s="78" t="e">
        <f t="shared" si="123"/>
        <v>#REF!</v>
      </c>
      <c r="Z45" s="78" t="e">
        <f t="shared" si="123"/>
        <v>#REF!</v>
      </c>
      <c r="AA45" s="78" t="e">
        <f t="shared" si="123"/>
        <v>#REF!</v>
      </c>
      <c r="AB45" s="76"/>
      <c r="AC45" s="77" t="e">
        <f>SUM(AC46:AC46)</f>
        <v>#REF!</v>
      </c>
      <c r="AD45" s="77" t="e">
        <f>SUM(AD46:AD46)</f>
        <v>#REF!</v>
      </c>
      <c r="AE45" s="77" t="e">
        <f>SUM(AE46:AE46)</f>
        <v>#REF!</v>
      </c>
      <c r="AF45" s="77" t="e">
        <f>SUM(AF46:AF46)</f>
        <v>#REF!</v>
      </c>
      <c r="AG45" s="77" t="e">
        <f>SUM(AG46:AG46)</f>
        <v>#REF!</v>
      </c>
      <c r="AH45" s="79" t="e">
        <f>SUM(AH46:AH46)</f>
        <v>#REF!</v>
      </c>
      <c r="AI45" s="77" t="e">
        <f>SUM(AI46:AI46)</f>
        <v>#REF!</v>
      </c>
      <c r="AJ45" s="77" t="e">
        <f>SUM(AJ46:AJ46)</f>
        <v>#REF!</v>
      </c>
      <c r="AK45" s="77" t="e">
        <f>SUM(AK46:AK46)</f>
        <v>#REF!</v>
      </c>
      <c r="AL45" s="77" t="e">
        <f>SUM(AL46:AL46)</f>
        <v>#REF!</v>
      </c>
      <c r="AM45" s="80" t="e">
        <f>SUM(AM46:AM46)</f>
        <v>#REF!</v>
      </c>
      <c r="AN45" s="71" t="e">
        <f t="shared" si="119"/>
        <v>#REF!</v>
      </c>
      <c r="AO45" s="72"/>
      <c r="AP45" s="70" t="e">
        <f t="shared" si="120"/>
        <v>#REF!</v>
      </c>
      <c r="AQ45" s="70" t="e">
        <f t="shared" si="121"/>
        <v>#REF!</v>
      </c>
      <c r="AR45" s="70" t="e">
        <f t="shared" si="122"/>
        <v>#REF!</v>
      </c>
      <c r="AS45" s="70" t="e">
        <f t="shared" si="122"/>
        <v>#REF!</v>
      </c>
      <c r="AT45" s="81" t="e">
        <f>AN45/4</f>
        <v>#REF!</v>
      </c>
      <c r="AU45" s="78" t="e">
        <f>AP45/4</f>
        <v>#REF!</v>
      </c>
      <c r="AV45" s="78" t="e">
        <f>AQ45/4</f>
        <v>#REF!</v>
      </c>
      <c r="AW45" s="78" t="e">
        <f>AR45/4</f>
        <v>#REF!</v>
      </c>
      <c r="AX45" s="78" t="e">
        <f>AS45/4</f>
        <v>#REF!</v>
      </c>
      <c r="AY45" s="77"/>
      <c r="BA45" s="1">
        <v>136</v>
      </c>
      <c r="BB45" s="72"/>
    </row>
    <row r="46" spans="1:54" s="1" customFormat="1" ht="39.75" customHeight="1" x14ac:dyDescent="0.2">
      <c r="A46" s="85">
        <v>38</v>
      </c>
      <c r="B46" s="130" t="s">
        <v>122</v>
      </c>
      <c r="C46" s="85"/>
      <c r="D46" s="83"/>
      <c r="E46" s="75" t="s">
        <v>53</v>
      </c>
      <c r="F46" s="127"/>
      <c r="G46" s="121" t="e">
        <f>SUM(LEN(#REF!),LEN(#REF!),LEN(#REF!),LEN(#REF!),(LEN(#REF!)))</f>
        <v>#REF!</v>
      </c>
      <c r="H46" s="77" t="e">
        <f>SUM(H48:H48)</f>
        <v>#REF!</v>
      </c>
      <c r="I46" s="77" t="e">
        <f>SUM(I48:I48)</f>
        <v>#REF!</v>
      </c>
      <c r="J46" s="77" t="e">
        <f>SUM(J48:J48)</f>
        <v>#REF!</v>
      </c>
      <c r="K46" s="77" t="e">
        <f>SUM(K48:K48)</f>
        <v>#REF!</v>
      </c>
      <c r="L46" s="77" t="e">
        <f>SUM(L48:L48)</f>
        <v>#REF!</v>
      </c>
      <c r="M46" s="77" t="e">
        <f>SUM(M48:M48)</f>
        <v>#REF!</v>
      </c>
      <c r="N46" s="77" t="e">
        <f>SUM(N48:N48)</f>
        <v>#REF!</v>
      </c>
      <c r="O46" s="77" t="e">
        <f>SUM(O48:O48)</f>
        <v>#REF!</v>
      </c>
      <c r="P46" s="77" t="e">
        <f>SUM(P48:P48)</f>
        <v>#REF!</v>
      </c>
      <c r="Q46" s="77" t="e">
        <f>SUM(Q48:Q48)</f>
        <v>#REF!</v>
      </c>
      <c r="R46" s="78" t="e">
        <f t="shared" ref="R46:AA46" si="124">H46/4</f>
        <v>#REF!</v>
      </c>
      <c r="S46" s="78" t="e">
        <f t="shared" si="124"/>
        <v>#REF!</v>
      </c>
      <c r="T46" s="78" t="e">
        <f t="shared" si="124"/>
        <v>#REF!</v>
      </c>
      <c r="U46" s="78" t="e">
        <f t="shared" si="124"/>
        <v>#REF!</v>
      </c>
      <c r="V46" s="78" t="e">
        <f t="shared" si="124"/>
        <v>#REF!</v>
      </c>
      <c r="W46" s="78" t="e">
        <f t="shared" si="124"/>
        <v>#REF!</v>
      </c>
      <c r="X46" s="78" t="e">
        <f t="shared" si="124"/>
        <v>#REF!</v>
      </c>
      <c r="Y46" s="78" t="e">
        <f t="shared" si="124"/>
        <v>#REF!</v>
      </c>
      <c r="Z46" s="78" t="e">
        <f t="shared" si="124"/>
        <v>#REF!</v>
      </c>
      <c r="AA46" s="78" t="e">
        <f t="shared" si="124"/>
        <v>#REF!</v>
      </c>
      <c r="AB46" s="76"/>
      <c r="AC46" s="77" t="e">
        <f>SUM(AC48:AC48)</f>
        <v>#REF!</v>
      </c>
      <c r="AD46" s="77" t="e">
        <f>SUM(AD48:AD48)</f>
        <v>#REF!</v>
      </c>
      <c r="AE46" s="77" t="e">
        <f>SUM(AE48:AE48)</f>
        <v>#REF!</v>
      </c>
      <c r="AF46" s="77" t="e">
        <f>SUM(AF48:AF48)</f>
        <v>#REF!</v>
      </c>
      <c r="AG46" s="77" t="e">
        <f>SUM(AG48:AG48)</f>
        <v>#REF!</v>
      </c>
      <c r="AH46" s="79" t="e">
        <f>SUM(AH48:AH48)</f>
        <v>#REF!</v>
      </c>
      <c r="AI46" s="77" t="e">
        <f>SUM(AI48:AI48)</f>
        <v>#REF!</v>
      </c>
      <c r="AJ46" s="77" t="e">
        <f>SUM(AJ48:AJ48)</f>
        <v>#REF!</v>
      </c>
      <c r="AK46" s="77" t="e">
        <f>SUM(AK48:AK48)</f>
        <v>#REF!</v>
      </c>
      <c r="AL46" s="77" t="e">
        <f>SUM(AL48:AL48)</f>
        <v>#REF!</v>
      </c>
      <c r="AM46" s="80" t="e">
        <f>SUM(AM48:AM48)</f>
        <v>#REF!</v>
      </c>
      <c r="AN46" s="71" t="e">
        <f t="shared" si="119"/>
        <v>#REF!</v>
      </c>
      <c r="AO46" s="72"/>
      <c r="AP46" s="70" t="e">
        <f t="shared" si="120"/>
        <v>#REF!</v>
      </c>
      <c r="AQ46" s="70" t="e">
        <f t="shared" si="121"/>
        <v>#REF!</v>
      </c>
      <c r="AR46" s="70" t="e">
        <f t="shared" ref="AR46:AS48" si="125">P46+AL46</f>
        <v>#REF!</v>
      </c>
      <c r="AS46" s="70" t="e">
        <f t="shared" si="125"/>
        <v>#REF!</v>
      </c>
      <c r="AT46" s="81" t="e">
        <f>AN46/4</f>
        <v>#REF!</v>
      </c>
      <c r="AU46" s="78" t="e">
        <f>AP46/4</f>
        <v>#REF!</v>
      </c>
      <c r="AV46" s="78" t="e">
        <f>AQ46/4</f>
        <v>#REF!</v>
      </c>
      <c r="AW46" s="78" t="e">
        <f>AR46/4</f>
        <v>#REF!</v>
      </c>
      <c r="AX46" s="78" t="e">
        <f>AS46/4</f>
        <v>#REF!</v>
      </c>
      <c r="AY46" s="77"/>
      <c r="BA46" s="1">
        <v>136</v>
      </c>
      <c r="BB46" s="72"/>
    </row>
    <row r="47" spans="1:54" s="1" customFormat="1" ht="39.75" customHeight="1" x14ac:dyDescent="0.2">
      <c r="A47" s="138">
        <v>39</v>
      </c>
      <c r="B47" s="130" t="s">
        <v>123</v>
      </c>
      <c r="C47" s="85"/>
      <c r="D47" s="83"/>
      <c r="E47" s="75" t="s">
        <v>54</v>
      </c>
      <c r="F47" s="127"/>
      <c r="G47" s="121" t="e">
        <f>SUM(LEN(#REF!),LEN(#REF!),LEN(#REF!),LEN(#REF!),(LEN(#REF!)))</f>
        <v>#REF!</v>
      </c>
      <c r="H47" s="77" t="e">
        <f>SUM(H48:H48)</f>
        <v>#REF!</v>
      </c>
      <c r="I47" s="77" t="e">
        <f>SUM(I48:I48)</f>
        <v>#REF!</v>
      </c>
      <c r="J47" s="77" t="e">
        <f>SUM(J48:J48)</f>
        <v>#REF!</v>
      </c>
      <c r="K47" s="77" t="e">
        <f>SUM(K48:K48)</f>
        <v>#REF!</v>
      </c>
      <c r="L47" s="77" t="e">
        <f>SUM(L48:L48)</f>
        <v>#REF!</v>
      </c>
      <c r="M47" s="77" t="e">
        <f>SUM(M48:M48)</f>
        <v>#REF!</v>
      </c>
      <c r="N47" s="77" t="e">
        <f>SUM(N48:N48)</f>
        <v>#REF!</v>
      </c>
      <c r="O47" s="77" t="e">
        <f>SUM(O48:O48)</f>
        <v>#REF!</v>
      </c>
      <c r="P47" s="77" t="e">
        <f>SUM(P48:P48)</f>
        <v>#REF!</v>
      </c>
      <c r="Q47" s="77" t="e">
        <f>SUM(Q48:Q48)</f>
        <v>#REF!</v>
      </c>
      <c r="R47" s="78" t="e">
        <f t="shared" ref="R47:AA47" si="126">H47/4</f>
        <v>#REF!</v>
      </c>
      <c r="S47" s="78" t="e">
        <f t="shared" si="126"/>
        <v>#REF!</v>
      </c>
      <c r="T47" s="78" t="e">
        <f t="shared" si="126"/>
        <v>#REF!</v>
      </c>
      <c r="U47" s="78" t="e">
        <f t="shared" si="126"/>
        <v>#REF!</v>
      </c>
      <c r="V47" s="78" t="e">
        <f t="shared" si="126"/>
        <v>#REF!</v>
      </c>
      <c r="W47" s="78" t="e">
        <f t="shared" si="126"/>
        <v>#REF!</v>
      </c>
      <c r="X47" s="78" t="e">
        <f t="shared" si="126"/>
        <v>#REF!</v>
      </c>
      <c r="Y47" s="78" t="e">
        <f t="shared" si="126"/>
        <v>#REF!</v>
      </c>
      <c r="Z47" s="78" t="e">
        <f t="shared" si="126"/>
        <v>#REF!</v>
      </c>
      <c r="AA47" s="78" t="e">
        <f t="shared" si="126"/>
        <v>#REF!</v>
      </c>
      <c r="AB47" s="76"/>
      <c r="AC47" s="77" t="e">
        <f>SUM(AC48:AC48)</f>
        <v>#REF!</v>
      </c>
      <c r="AD47" s="77" t="e">
        <f>SUM(AD48:AD48)</f>
        <v>#REF!</v>
      </c>
      <c r="AE47" s="77" t="e">
        <f>SUM(AE48:AE48)</f>
        <v>#REF!</v>
      </c>
      <c r="AF47" s="77" t="e">
        <f>SUM(AF48:AF48)</f>
        <v>#REF!</v>
      </c>
      <c r="AG47" s="77" t="e">
        <f>SUM(AG48:AG48)</f>
        <v>#REF!</v>
      </c>
      <c r="AH47" s="79" t="e">
        <f>SUM(AH48:AH48)</f>
        <v>#REF!</v>
      </c>
      <c r="AI47" s="77" t="e">
        <f>SUM(AI48:AI48)</f>
        <v>#REF!</v>
      </c>
      <c r="AJ47" s="77" t="e">
        <f>SUM(AJ48:AJ48)</f>
        <v>#REF!</v>
      </c>
      <c r="AK47" s="77" t="e">
        <f>SUM(AK48:AK48)</f>
        <v>#REF!</v>
      </c>
      <c r="AL47" s="77" t="e">
        <f>SUM(AL48:AL48)</f>
        <v>#REF!</v>
      </c>
      <c r="AM47" s="80" t="e">
        <f>SUM(AM48:AM48)</f>
        <v>#REF!</v>
      </c>
      <c r="AN47" s="71" t="e">
        <f t="shared" ref="AN47" si="127">H47+AD47</f>
        <v>#REF!</v>
      </c>
      <c r="AO47" s="72"/>
      <c r="AP47" s="70" t="e">
        <f t="shared" ref="AP47" si="128">I47+AE47</f>
        <v>#REF!</v>
      </c>
      <c r="AQ47" s="70" t="e">
        <f t="shared" ref="AQ47" si="129">L47+AH47</f>
        <v>#REF!</v>
      </c>
      <c r="AR47" s="70" t="e">
        <f t="shared" ref="AR47:AS47" si="130">P47+AL47</f>
        <v>#REF!</v>
      </c>
      <c r="AS47" s="70" t="e">
        <f t="shared" si="130"/>
        <v>#REF!</v>
      </c>
      <c r="AT47" s="81" t="e">
        <f>AN47/4</f>
        <v>#REF!</v>
      </c>
      <c r="AU47" s="78" t="e">
        <f>AP47/4</f>
        <v>#REF!</v>
      </c>
      <c r="AV47" s="78" t="e">
        <f>AQ47/4</f>
        <v>#REF!</v>
      </c>
      <c r="AW47" s="78" t="e">
        <f>AR47/4</f>
        <v>#REF!</v>
      </c>
      <c r="AX47" s="78" t="e">
        <f>AS47/4</f>
        <v>#REF!</v>
      </c>
      <c r="AY47" s="77"/>
      <c r="BA47" s="1">
        <v>136</v>
      </c>
      <c r="BB47" s="72"/>
    </row>
    <row r="48" spans="1:54" s="1" customFormat="1" ht="39.75" customHeight="1" x14ac:dyDescent="0.2">
      <c r="A48" s="85">
        <v>40</v>
      </c>
      <c r="B48" s="130" t="s">
        <v>124</v>
      </c>
      <c r="C48" s="85"/>
      <c r="D48" s="86"/>
      <c r="E48" s="75" t="s">
        <v>55</v>
      </c>
      <c r="F48" s="127"/>
      <c r="G48" s="121" t="e">
        <f>SUM(LEN(#REF!),LEN(#REF!),LEN(#REF!),LEN(#REF!),(LEN(#REF!)))</f>
        <v>#REF!</v>
      </c>
      <c r="H48" s="77" t="e">
        <f>SUM(#REF!)</f>
        <v>#REF!</v>
      </c>
      <c r="I48" s="77" t="e">
        <f>SUM(#REF!)</f>
        <v>#REF!</v>
      </c>
      <c r="J48" s="77" t="e">
        <f>SUM(#REF!)</f>
        <v>#REF!</v>
      </c>
      <c r="K48" s="77" t="e">
        <f>SUM(#REF!)</f>
        <v>#REF!</v>
      </c>
      <c r="L48" s="77" t="e">
        <f>SUM(#REF!)</f>
        <v>#REF!</v>
      </c>
      <c r="M48" s="77" t="e">
        <f>SUM(#REF!)</f>
        <v>#REF!</v>
      </c>
      <c r="N48" s="77" t="e">
        <f>SUM(#REF!)</f>
        <v>#REF!</v>
      </c>
      <c r="O48" s="77" t="e">
        <f>SUM(#REF!)</f>
        <v>#REF!</v>
      </c>
      <c r="P48" s="77" t="e">
        <f>SUM(#REF!)</f>
        <v>#REF!</v>
      </c>
      <c r="Q48" s="77" t="e">
        <f>SUM(#REF!)</f>
        <v>#REF!</v>
      </c>
      <c r="R48" s="78" t="e">
        <f t="shared" ref="R48:AA48" si="131">H48/4</f>
        <v>#REF!</v>
      </c>
      <c r="S48" s="78" t="e">
        <f t="shared" si="131"/>
        <v>#REF!</v>
      </c>
      <c r="T48" s="78" t="e">
        <f t="shared" si="131"/>
        <v>#REF!</v>
      </c>
      <c r="U48" s="78" t="e">
        <f t="shared" si="131"/>
        <v>#REF!</v>
      </c>
      <c r="V48" s="78" t="e">
        <f t="shared" si="131"/>
        <v>#REF!</v>
      </c>
      <c r="W48" s="78" t="e">
        <f t="shared" si="131"/>
        <v>#REF!</v>
      </c>
      <c r="X48" s="78" t="e">
        <f t="shared" si="131"/>
        <v>#REF!</v>
      </c>
      <c r="Y48" s="78" t="e">
        <f t="shared" si="131"/>
        <v>#REF!</v>
      </c>
      <c r="Z48" s="78" t="e">
        <f t="shared" si="131"/>
        <v>#REF!</v>
      </c>
      <c r="AA48" s="78" t="e">
        <f t="shared" si="131"/>
        <v>#REF!</v>
      </c>
      <c r="AB48" s="76"/>
      <c r="AC48" s="77" t="e">
        <f>SUM(#REF!)</f>
        <v>#REF!</v>
      </c>
      <c r="AD48" s="77" t="e">
        <f>SUM(#REF!)</f>
        <v>#REF!</v>
      </c>
      <c r="AE48" s="77" t="e">
        <f>SUM(#REF!)</f>
        <v>#REF!</v>
      </c>
      <c r="AF48" s="77" t="e">
        <f>SUM(#REF!)</f>
        <v>#REF!</v>
      </c>
      <c r="AG48" s="77" t="e">
        <f>SUM(#REF!)</f>
        <v>#REF!</v>
      </c>
      <c r="AH48" s="79" t="e">
        <f>SUM(#REF!)</f>
        <v>#REF!</v>
      </c>
      <c r="AI48" s="77" t="e">
        <f>SUM(#REF!)</f>
        <v>#REF!</v>
      </c>
      <c r="AJ48" s="77" t="e">
        <f>SUM(#REF!)</f>
        <v>#REF!</v>
      </c>
      <c r="AK48" s="77" t="e">
        <f>SUM(#REF!)</f>
        <v>#REF!</v>
      </c>
      <c r="AL48" s="77" t="e">
        <f>SUM(#REF!)</f>
        <v>#REF!</v>
      </c>
      <c r="AM48" s="80" t="e">
        <f>SUM(#REF!)</f>
        <v>#REF!</v>
      </c>
      <c r="AN48" s="71" t="e">
        <f t="shared" si="119"/>
        <v>#REF!</v>
      </c>
      <c r="AO48" s="72"/>
      <c r="AP48" s="70" t="e">
        <f t="shared" si="120"/>
        <v>#REF!</v>
      </c>
      <c r="AQ48" s="70" t="e">
        <f t="shared" si="121"/>
        <v>#REF!</v>
      </c>
      <c r="AR48" s="70" t="e">
        <f t="shared" si="125"/>
        <v>#REF!</v>
      </c>
      <c r="AS48" s="70" t="e">
        <f t="shared" si="125"/>
        <v>#REF!</v>
      </c>
      <c r="AT48" s="81" t="e">
        <f>AN48/4</f>
        <v>#REF!</v>
      </c>
      <c r="AU48" s="78" t="e">
        <f>AP48/4</f>
        <v>#REF!</v>
      </c>
      <c r="AV48" s="78" t="e">
        <f>AQ48/4</f>
        <v>#REF!</v>
      </c>
      <c r="AW48" s="78" t="e">
        <f>AR48/4</f>
        <v>#REF!</v>
      </c>
      <c r="AX48" s="78" t="e">
        <f>AS48/4</f>
        <v>#REF!</v>
      </c>
      <c r="AY48" s="77"/>
      <c r="BA48" s="1">
        <v>0</v>
      </c>
      <c r="BB48" s="72"/>
    </row>
    <row r="49" spans="1:54" s="1" customFormat="1" ht="39.75" customHeight="1" x14ac:dyDescent="0.2">
      <c r="A49" s="138">
        <v>41</v>
      </c>
      <c r="B49" s="130" t="s">
        <v>125</v>
      </c>
      <c r="C49" s="85"/>
      <c r="D49" s="86"/>
      <c r="E49" s="75" t="s">
        <v>56</v>
      </c>
      <c r="F49" s="127"/>
      <c r="G49" s="120" t="e">
        <f>SUM(#REF!)</f>
        <v>#REF!</v>
      </c>
      <c r="H49" s="77" t="e">
        <f>SUM(#REF!)</f>
        <v>#REF!</v>
      </c>
      <c r="I49" s="77" t="e">
        <f>SUM(#REF!)</f>
        <v>#REF!</v>
      </c>
      <c r="J49" s="77" t="e">
        <f>SUM(#REF!)</f>
        <v>#REF!</v>
      </c>
      <c r="K49" s="77" t="e">
        <f>SUM(#REF!)</f>
        <v>#REF!</v>
      </c>
      <c r="L49" s="77" t="e">
        <f>SUM(#REF!)</f>
        <v>#REF!</v>
      </c>
      <c r="M49" s="77" t="e">
        <f>SUM(#REF!)</f>
        <v>#REF!</v>
      </c>
      <c r="N49" s="77" t="e">
        <f>SUM(#REF!)</f>
        <v>#REF!</v>
      </c>
      <c r="O49" s="77" t="e">
        <f>SUM(#REF!)</f>
        <v>#REF!</v>
      </c>
      <c r="P49" s="77" t="e">
        <f>SUM(#REF!)</f>
        <v>#REF!</v>
      </c>
      <c r="Q49" s="77" t="e">
        <f>SUM(#REF!)</f>
        <v>#REF!</v>
      </c>
      <c r="R49" s="78" t="e">
        <f t="shared" ref="R49:AA49" si="132">H49/3</f>
        <v>#REF!</v>
      </c>
      <c r="S49" s="78" t="e">
        <f t="shared" si="132"/>
        <v>#REF!</v>
      </c>
      <c r="T49" s="78" t="e">
        <f t="shared" si="132"/>
        <v>#REF!</v>
      </c>
      <c r="U49" s="78" t="e">
        <f t="shared" si="132"/>
        <v>#REF!</v>
      </c>
      <c r="V49" s="78" t="e">
        <f t="shared" si="132"/>
        <v>#REF!</v>
      </c>
      <c r="W49" s="78" t="e">
        <f t="shared" si="132"/>
        <v>#REF!</v>
      </c>
      <c r="X49" s="78" t="e">
        <f t="shared" si="132"/>
        <v>#REF!</v>
      </c>
      <c r="Y49" s="78" t="e">
        <f t="shared" si="132"/>
        <v>#REF!</v>
      </c>
      <c r="Z49" s="78" t="e">
        <f t="shared" si="132"/>
        <v>#REF!</v>
      </c>
      <c r="AA49" s="78" t="e">
        <f t="shared" si="132"/>
        <v>#REF!</v>
      </c>
      <c r="AB49" s="76"/>
      <c r="AC49" s="77" t="e">
        <f>SUM(#REF!)</f>
        <v>#REF!</v>
      </c>
      <c r="AD49" s="77" t="e">
        <f>SUM(#REF!)</f>
        <v>#REF!</v>
      </c>
      <c r="AE49" s="77" t="e">
        <f>SUM(#REF!)</f>
        <v>#REF!</v>
      </c>
      <c r="AF49" s="77" t="e">
        <f>SUM(#REF!)</f>
        <v>#REF!</v>
      </c>
      <c r="AG49" s="77" t="e">
        <f>SUM(#REF!)</f>
        <v>#REF!</v>
      </c>
      <c r="AH49" s="79" t="e">
        <f>SUM(#REF!)</f>
        <v>#REF!</v>
      </c>
      <c r="AI49" s="77" t="e">
        <f>SUM(#REF!)</f>
        <v>#REF!</v>
      </c>
      <c r="AJ49" s="77" t="e">
        <f>SUM(#REF!)</f>
        <v>#REF!</v>
      </c>
      <c r="AK49" s="77" t="e">
        <f>SUM(#REF!)</f>
        <v>#REF!</v>
      </c>
      <c r="AL49" s="77" t="e">
        <f>SUM(#REF!)</f>
        <v>#REF!</v>
      </c>
      <c r="AM49" s="80" t="e">
        <f>SUM(#REF!)</f>
        <v>#REF!</v>
      </c>
      <c r="AN49" s="71" t="e">
        <f t="shared" ref="AN49:AN50" si="133">H49+AD49</f>
        <v>#REF!</v>
      </c>
      <c r="AO49" s="72"/>
      <c r="AP49" s="70" t="e">
        <f t="shared" ref="AP49:AP50" si="134">I49+AE49</f>
        <v>#REF!</v>
      </c>
      <c r="AQ49" s="70" t="e">
        <f t="shared" ref="AQ49:AQ50" si="135">L49+AH49</f>
        <v>#REF!</v>
      </c>
      <c r="AR49" s="70" t="e">
        <f t="shared" ref="AR49:AS50" si="136">P49+AL49</f>
        <v>#REF!</v>
      </c>
      <c r="AS49" s="70" t="e">
        <f t="shared" si="136"/>
        <v>#REF!</v>
      </c>
      <c r="AT49" s="81" t="e">
        <f>AN49/3</f>
        <v>#REF!</v>
      </c>
      <c r="AU49" s="78" t="e">
        <f>AP49/3</f>
        <v>#REF!</v>
      </c>
      <c r="AV49" s="78" t="e">
        <f>AQ49/3</f>
        <v>#REF!</v>
      </c>
      <c r="AW49" s="78" t="e">
        <f>AR49/3</f>
        <v>#REF!</v>
      </c>
      <c r="AX49" s="78" t="e">
        <f>AS49/3</f>
        <v>#REF!</v>
      </c>
      <c r="AY49" s="77"/>
      <c r="BA49" s="1">
        <v>120</v>
      </c>
      <c r="BB49" s="72"/>
    </row>
    <row r="50" spans="1:54" s="1" customFormat="1" ht="39.75" customHeight="1" x14ac:dyDescent="0.2">
      <c r="A50" s="85">
        <v>42</v>
      </c>
      <c r="B50" s="82" t="s">
        <v>126</v>
      </c>
      <c r="C50" s="135"/>
      <c r="D50" s="83"/>
      <c r="E50" s="75" t="s">
        <v>57</v>
      </c>
      <c r="F50" s="127"/>
      <c r="G50" s="121" t="e">
        <f>SUM(LEN(#REF!),LEN(#REF!),LEN(#REF!),LEN(#REF!),(LEN(#REF!)))</f>
        <v>#REF!</v>
      </c>
      <c r="H50" s="77" t="e">
        <f>SUM(#REF!)</f>
        <v>#REF!</v>
      </c>
      <c r="I50" s="77" t="e">
        <f>SUM(#REF!)</f>
        <v>#REF!</v>
      </c>
      <c r="J50" s="77" t="e">
        <f>SUM(#REF!)</f>
        <v>#REF!</v>
      </c>
      <c r="K50" s="77" t="e">
        <f>SUM(#REF!)</f>
        <v>#REF!</v>
      </c>
      <c r="L50" s="77" t="e">
        <f>SUM(#REF!)</f>
        <v>#REF!</v>
      </c>
      <c r="M50" s="77" t="e">
        <f>SUM(#REF!)</f>
        <v>#REF!</v>
      </c>
      <c r="N50" s="77" t="e">
        <f>SUM(#REF!)</f>
        <v>#REF!</v>
      </c>
      <c r="O50" s="77" t="e">
        <f>SUM(#REF!)</f>
        <v>#REF!</v>
      </c>
      <c r="P50" s="77" t="e">
        <f>SUM(#REF!)</f>
        <v>#REF!</v>
      </c>
      <c r="Q50" s="77" t="e">
        <f>SUM(#REF!)</f>
        <v>#REF!</v>
      </c>
      <c r="R50" s="78" t="e">
        <f t="shared" ref="R50:AA50" si="137">H50/13</f>
        <v>#REF!</v>
      </c>
      <c r="S50" s="78" t="e">
        <f t="shared" si="137"/>
        <v>#REF!</v>
      </c>
      <c r="T50" s="78" t="e">
        <f t="shared" si="137"/>
        <v>#REF!</v>
      </c>
      <c r="U50" s="78" t="e">
        <f t="shared" si="137"/>
        <v>#REF!</v>
      </c>
      <c r="V50" s="78" t="e">
        <f t="shared" si="137"/>
        <v>#REF!</v>
      </c>
      <c r="W50" s="78" t="e">
        <f t="shared" si="137"/>
        <v>#REF!</v>
      </c>
      <c r="X50" s="78" t="e">
        <f t="shared" si="137"/>
        <v>#REF!</v>
      </c>
      <c r="Y50" s="78" t="e">
        <f t="shared" si="137"/>
        <v>#REF!</v>
      </c>
      <c r="Z50" s="78" t="e">
        <f t="shared" si="137"/>
        <v>#REF!</v>
      </c>
      <c r="AA50" s="78" t="e">
        <f t="shared" si="137"/>
        <v>#REF!</v>
      </c>
      <c r="AB50" s="76"/>
      <c r="AC50" s="77" t="e">
        <f>SUM(#REF!)</f>
        <v>#REF!</v>
      </c>
      <c r="AD50" s="77" t="e">
        <f>SUM(#REF!)</f>
        <v>#REF!</v>
      </c>
      <c r="AE50" s="77" t="e">
        <f>SUM(#REF!)</f>
        <v>#REF!</v>
      </c>
      <c r="AF50" s="77" t="e">
        <f>SUM(#REF!)</f>
        <v>#REF!</v>
      </c>
      <c r="AG50" s="77" t="e">
        <f>SUM(#REF!)</f>
        <v>#REF!</v>
      </c>
      <c r="AH50" s="79" t="e">
        <f>SUM(#REF!)</f>
        <v>#REF!</v>
      </c>
      <c r="AI50" s="77" t="e">
        <f>SUM(#REF!)</f>
        <v>#REF!</v>
      </c>
      <c r="AJ50" s="77" t="e">
        <f>SUM(#REF!)</f>
        <v>#REF!</v>
      </c>
      <c r="AK50" s="77" t="e">
        <f>SUM(#REF!)</f>
        <v>#REF!</v>
      </c>
      <c r="AL50" s="77" t="e">
        <f>SUM(#REF!)</f>
        <v>#REF!</v>
      </c>
      <c r="AM50" s="80" t="e">
        <f>SUM(#REF!)</f>
        <v>#REF!</v>
      </c>
      <c r="AN50" s="71" t="e">
        <f t="shared" si="133"/>
        <v>#REF!</v>
      </c>
      <c r="AO50" s="72"/>
      <c r="AP50" s="70" t="e">
        <f t="shared" si="134"/>
        <v>#REF!</v>
      </c>
      <c r="AQ50" s="70" t="e">
        <f t="shared" si="135"/>
        <v>#REF!</v>
      </c>
      <c r="AR50" s="70" t="e">
        <f t="shared" si="136"/>
        <v>#REF!</v>
      </c>
      <c r="AS50" s="70" t="e">
        <f t="shared" si="136"/>
        <v>#REF!</v>
      </c>
      <c r="AT50" s="81" t="e">
        <f>AN50/13</f>
        <v>#REF!</v>
      </c>
      <c r="AU50" s="78" t="e">
        <f>AP50/13</f>
        <v>#REF!</v>
      </c>
      <c r="AV50" s="78" t="e">
        <f>AQ50/13</f>
        <v>#REF!</v>
      </c>
      <c r="AW50" s="78" t="e">
        <f>AR50/13</f>
        <v>#REF!</v>
      </c>
      <c r="AX50" s="78" t="e">
        <f>AS50/13</f>
        <v>#REF!</v>
      </c>
      <c r="AY50" s="77"/>
      <c r="BA50" s="1">
        <v>96</v>
      </c>
      <c r="BB50" s="72"/>
    </row>
    <row r="51" spans="1:54" s="1" customFormat="1" ht="39.75" customHeight="1" x14ac:dyDescent="0.2">
      <c r="A51" s="138">
        <v>43</v>
      </c>
      <c r="B51" s="82" t="s">
        <v>127</v>
      </c>
      <c r="C51" s="135"/>
      <c r="D51" s="83"/>
      <c r="E51" s="75" t="s">
        <v>58</v>
      </c>
      <c r="F51" s="127"/>
      <c r="G51" s="121" t="e">
        <f>SUM(LEN(#REF!),LEN(#REF!),LEN(#REF!),LEN(#REF!),(LEN(#REF!)))</f>
        <v>#REF!</v>
      </c>
      <c r="H51" s="77" t="e">
        <f>SUM(#REF!)</f>
        <v>#REF!</v>
      </c>
      <c r="I51" s="77" t="e">
        <f>SUM(#REF!)</f>
        <v>#REF!</v>
      </c>
      <c r="J51" s="77" t="e">
        <f>SUM(#REF!)</f>
        <v>#REF!</v>
      </c>
      <c r="K51" s="77" t="e">
        <f>SUM(#REF!)</f>
        <v>#REF!</v>
      </c>
      <c r="L51" s="77" t="e">
        <f>SUM(#REF!)</f>
        <v>#REF!</v>
      </c>
      <c r="M51" s="77" t="e">
        <f>SUM(#REF!)</f>
        <v>#REF!</v>
      </c>
      <c r="N51" s="77" t="e">
        <f>SUM(#REF!)</f>
        <v>#REF!</v>
      </c>
      <c r="O51" s="77" t="e">
        <f>SUM(#REF!)</f>
        <v>#REF!</v>
      </c>
      <c r="P51" s="77" t="e">
        <f>SUM(#REF!)</f>
        <v>#REF!</v>
      </c>
      <c r="Q51" s="77" t="e">
        <f>SUM(#REF!)</f>
        <v>#REF!</v>
      </c>
      <c r="R51" s="78" t="e">
        <f t="shared" ref="R51:AA51" si="138">H51/4</f>
        <v>#REF!</v>
      </c>
      <c r="S51" s="78" t="e">
        <f t="shared" si="138"/>
        <v>#REF!</v>
      </c>
      <c r="T51" s="78" t="e">
        <f t="shared" si="138"/>
        <v>#REF!</v>
      </c>
      <c r="U51" s="78" t="e">
        <f t="shared" si="138"/>
        <v>#REF!</v>
      </c>
      <c r="V51" s="78" t="e">
        <f t="shared" si="138"/>
        <v>#REF!</v>
      </c>
      <c r="W51" s="78" t="e">
        <f t="shared" si="138"/>
        <v>#REF!</v>
      </c>
      <c r="X51" s="78" t="e">
        <f t="shared" si="138"/>
        <v>#REF!</v>
      </c>
      <c r="Y51" s="78" t="e">
        <f t="shared" si="138"/>
        <v>#REF!</v>
      </c>
      <c r="Z51" s="78" t="e">
        <f t="shared" si="138"/>
        <v>#REF!</v>
      </c>
      <c r="AA51" s="78" t="e">
        <f t="shared" si="138"/>
        <v>#REF!</v>
      </c>
      <c r="AB51" s="76"/>
      <c r="AC51" s="77" t="e">
        <f>SUM(#REF!)</f>
        <v>#REF!</v>
      </c>
      <c r="AD51" s="77" t="e">
        <f>SUM(#REF!)</f>
        <v>#REF!</v>
      </c>
      <c r="AE51" s="77" t="e">
        <f>SUM(#REF!)</f>
        <v>#REF!</v>
      </c>
      <c r="AF51" s="77" t="e">
        <f>SUM(#REF!)</f>
        <v>#REF!</v>
      </c>
      <c r="AG51" s="77" t="e">
        <f>SUM(#REF!)</f>
        <v>#REF!</v>
      </c>
      <c r="AH51" s="79" t="e">
        <f>SUM(#REF!)</f>
        <v>#REF!</v>
      </c>
      <c r="AI51" s="77" t="e">
        <f>SUM(#REF!)</f>
        <v>#REF!</v>
      </c>
      <c r="AJ51" s="77" t="e">
        <f>SUM(#REF!)</f>
        <v>#REF!</v>
      </c>
      <c r="AK51" s="77" t="e">
        <f>SUM(#REF!)</f>
        <v>#REF!</v>
      </c>
      <c r="AL51" s="77" t="e">
        <f>SUM(#REF!)</f>
        <v>#REF!</v>
      </c>
      <c r="AM51" s="80" t="e">
        <f>SUM(#REF!)</f>
        <v>#REF!</v>
      </c>
      <c r="AN51" s="71" t="e">
        <f t="shared" ref="AN51:AN52" si="139">H51+AD51</f>
        <v>#REF!</v>
      </c>
      <c r="AO51" s="72"/>
      <c r="AP51" s="70" t="e">
        <f t="shared" ref="AP51:AP52" si="140">I51+AE51</f>
        <v>#REF!</v>
      </c>
      <c r="AQ51" s="70" t="e">
        <f t="shared" ref="AQ51:AQ52" si="141">L51+AH51</f>
        <v>#REF!</v>
      </c>
      <c r="AR51" s="70" t="e">
        <f t="shared" ref="AR51:AS52" si="142">P51+AL51</f>
        <v>#REF!</v>
      </c>
      <c r="AS51" s="70" t="e">
        <f t="shared" si="142"/>
        <v>#REF!</v>
      </c>
      <c r="AT51" s="81" t="e">
        <f>AN51/4</f>
        <v>#REF!</v>
      </c>
      <c r="AU51" s="78" t="e">
        <f>AP51/4</f>
        <v>#REF!</v>
      </c>
      <c r="AV51" s="78" t="e">
        <f>AQ51/4</f>
        <v>#REF!</v>
      </c>
      <c r="AW51" s="78" t="e">
        <f>AR51/4</f>
        <v>#REF!</v>
      </c>
      <c r="AX51" s="78" t="e">
        <f>AS51/4</f>
        <v>#REF!</v>
      </c>
      <c r="AY51" s="77"/>
      <c r="BA51" s="1">
        <v>24</v>
      </c>
      <c r="BB51" s="72"/>
    </row>
    <row r="52" spans="1:54" s="1" customFormat="1" ht="39.75" customHeight="1" x14ac:dyDescent="0.2">
      <c r="A52" s="85">
        <v>44</v>
      </c>
      <c r="B52" s="82" t="s">
        <v>128</v>
      </c>
      <c r="C52" s="135"/>
      <c r="D52" s="83"/>
      <c r="E52" s="75" t="s">
        <v>59</v>
      </c>
      <c r="F52" s="127"/>
      <c r="G52" s="121" t="e">
        <f>SUM(LEN(#REF!),LEN(#REF!),LEN(#REF!),LEN(#REF!),(LEN(#REF!)))</f>
        <v>#REF!</v>
      </c>
      <c r="H52" s="77" t="e">
        <f>SUM(#REF!)</f>
        <v>#REF!</v>
      </c>
      <c r="I52" s="77" t="e">
        <f>SUM(#REF!)</f>
        <v>#REF!</v>
      </c>
      <c r="J52" s="77" t="e">
        <f>SUM(#REF!)</f>
        <v>#REF!</v>
      </c>
      <c r="K52" s="77" t="e">
        <f>SUM(#REF!)</f>
        <v>#REF!</v>
      </c>
      <c r="L52" s="77" t="e">
        <f>SUM(#REF!)</f>
        <v>#REF!</v>
      </c>
      <c r="M52" s="77" t="e">
        <f>SUM(#REF!)</f>
        <v>#REF!</v>
      </c>
      <c r="N52" s="77" t="e">
        <f>SUM(#REF!)</f>
        <v>#REF!</v>
      </c>
      <c r="O52" s="77" t="e">
        <f>SUM(#REF!)</f>
        <v>#REF!</v>
      </c>
      <c r="P52" s="77" t="e">
        <f>SUM(#REF!)</f>
        <v>#REF!</v>
      </c>
      <c r="Q52" s="77" t="e">
        <f>SUM(#REF!)</f>
        <v>#REF!</v>
      </c>
      <c r="R52" s="78" t="e">
        <f t="shared" ref="R52:AA52" si="143">H52/5</f>
        <v>#REF!</v>
      </c>
      <c r="S52" s="78" t="e">
        <f t="shared" si="143"/>
        <v>#REF!</v>
      </c>
      <c r="T52" s="78" t="e">
        <f t="shared" si="143"/>
        <v>#REF!</v>
      </c>
      <c r="U52" s="78" t="e">
        <f t="shared" si="143"/>
        <v>#REF!</v>
      </c>
      <c r="V52" s="78" t="e">
        <f t="shared" si="143"/>
        <v>#REF!</v>
      </c>
      <c r="W52" s="78" t="e">
        <f t="shared" si="143"/>
        <v>#REF!</v>
      </c>
      <c r="X52" s="78" t="e">
        <f t="shared" si="143"/>
        <v>#REF!</v>
      </c>
      <c r="Y52" s="78" t="e">
        <f t="shared" si="143"/>
        <v>#REF!</v>
      </c>
      <c r="Z52" s="78" t="e">
        <f t="shared" si="143"/>
        <v>#REF!</v>
      </c>
      <c r="AA52" s="78" t="e">
        <f t="shared" si="143"/>
        <v>#REF!</v>
      </c>
      <c r="AB52" s="76"/>
      <c r="AC52" s="77" t="e">
        <f>SUM(#REF!)</f>
        <v>#REF!</v>
      </c>
      <c r="AD52" s="77" t="e">
        <f>SUM(#REF!)</f>
        <v>#REF!</v>
      </c>
      <c r="AE52" s="77" t="e">
        <f>SUM(#REF!)</f>
        <v>#REF!</v>
      </c>
      <c r="AF52" s="77" t="e">
        <f>SUM(#REF!)</f>
        <v>#REF!</v>
      </c>
      <c r="AG52" s="77" t="e">
        <f>SUM(#REF!)</f>
        <v>#REF!</v>
      </c>
      <c r="AH52" s="79" t="e">
        <f>SUM(#REF!)</f>
        <v>#REF!</v>
      </c>
      <c r="AI52" s="77" t="e">
        <f>SUM(#REF!)</f>
        <v>#REF!</v>
      </c>
      <c r="AJ52" s="77" t="e">
        <f>SUM(#REF!)</f>
        <v>#REF!</v>
      </c>
      <c r="AK52" s="77" t="e">
        <f>SUM(#REF!)</f>
        <v>#REF!</v>
      </c>
      <c r="AL52" s="77" t="e">
        <f>SUM(#REF!)</f>
        <v>#REF!</v>
      </c>
      <c r="AM52" s="80" t="e">
        <f>SUM(#REF!)</f>
        <v>#REF!</v>
      </c>
      <c r="AN52" s="71" t="e">
        <f t="shared" si="139"/>
        <v>#REF!</v>
      </c>
      <c r="AO52" s="72"/>
      <c r="AP52" s="70" t="e">
        <f t="shared" si="140"/>
        <v>#REF!</v>
      </c>
      <c r="AQ52" s="70" t="e">
        <f t="shared" si="141"/>
        <v>#REF!</v>
      </c>
      <c r="AR52" s="70" t="e">
        <f t="shared" si="142"/>
        <v>#REF!</v>
      </c>
      <c r="AS52" s="70" t="e">
        <f t="shared" si="142"/>
        <v>#REF!</v>
      </c>
      <c r="AT52" s="81" t="e">
        <f>AN52/5</f>
        <v>#REF!</v>
      </c>
      <c r="AU52" s="78" t="e">
        <f>AP52/5</f>
        <v>#REF!</v>
      </c>
      <c r="AV52" s="78" t="e">
        <f>AQ52/5</f>
        <v>#REF!</v>
      </c>
      <c r="AW52" s="78" t="e">
        <f>AR52/5</f>
        <v>#REF!</v>
      </c>
      <c r="AX52" s="78" t="e">
        <f>AS52/5</f>
        <v>#REF!</v>
      </c>
      <c r="AY52" s="77"/>
      <c r="BA52" s="1">
        <v>92</v>
      </c>
      <c r="BB52" s="72"/>
    </row>
    <row r="53" spans="1:54" s="1" customFormat="1" ht="57.75" customHeight="1" x14ac:dyDescent="0.2">
      <c r="A53" s="138">
        <v>45</v>
      </c>
      <c r="B53" s="130" t="s">
        <v>129</v>
      </c>
      <c r="C53" s="84"/>
      <c r="D53" s="83"/>
      <c r="E53" s="75" t="s">
        <v>60</v>
      </c>
      <c r="F53" s="127"/>
      <c r="G53" s="121" t="e">
        <f>SUM(LEN(#REF!),LEN(#REF!),LEN(#REF!),LEN(#REF!),(LEN(#REF!)))</f>
        <v>#REF!</v>
      </c>
      <c r="H53" s="77" t="e">
        <f>SUM(#REF!)</f>
        <v>#REF!</v>
      </c>
      <c r="I53" s="77" t="e">
        <f>SUM(#REF!)</f>
        <v>#REF!</v>
      </c>
      <c r="J53" s="77" t="e">
        <f>SUM(#REF!)</f>
        <v>#REF!</v>
      </c>
      <c r="K53" s="77" t="e">
        <f>SUM(#REF!)</f>
        <v>#REF!</v>
      </c>
      <c r="L53" s="77" t="e">
        <f>SUM(#REF!)</f>
        <v>#REF!</v>
      </c>
      <c r="M53" s="77" t="e">
        <f>SUM(#REF!)</f>
        <v>#REF!</v>
      </c>
      <c r="N53" s="77" t="e">
        <f>SUM(#REF!)</f>
        <v>#REF!</v>
      </c>
      <c r="O53" s="77" t="e">
        <f>SUM(#REF!)</f>
        <v>#REF!</v>
      </c>
      <c r="P53" s="77" t="e">
        <f>SUM(#REF!)</f>
        <v>#REF!</v>
      </c>
      <c r="Q53" s="77" t="e">
        <f>SUM(#REF!)</f>
        <v>#REF!</v>
      </c>
      <c r="R53" s="78" t="e">
        <f t="shared" ref="R53:AA53" si="144">H53/5</f>
        <v>#REF!</v>
      </c>
      <c r="S53" s="78" t="e">
        <f t="shared" si="144"/>
        <v>#REF!</v>
      </c>
      <c r="T53" s="78" t="e">
        <f t="shared" si="144"/>
        <v>#REF!</v>
      </c>
      <c r="U53" s="78" t="e">
        <f t="shared" si="144"/>
        <v>#REF!</v>
      </c>
      <c r="V53" s="78" t="e">
        <f t="shared" si="144"/>
        <v>#REF!</v>
      </c>
      <c r="W53" s="78" t="e">
        <f t="shared" si="144"/>
        <v>#REF!</v>
      </c>
      <c r="X53" s="78" t="e">
        <f t="shared" si="144"/>
        <v>#REF!</v>
      </c>
      <c r="Y53" s="78" t="e">
        <f t="shared" si="144"/>
        <v>#REF!</v>
      </c>
      <c r="Z53" s="78" t="e">
        <f t="shared" si="144"/>
        <v>#REF!</v>
      </c>
      <c r="AA53" s="78" t="e">
        <f t="shared" si="144"/>
        <v>#REF!</v>
      </c>
      <c r="AB53" s="76"/>
      <c r="AC53" s="77" t="e">
        <f>SUM(#REF!)</f>
        <v>#REF!</v>
      </c>
      <c r="AD53" s="77" t="e">
        <f>SUM(#REF!)</f>
        <v>#REF!</v>
      </c>
      <c r="AE53" s="77" t="e">
        <f>SUM(#REF!)</f>
        <v>#REF!</v>
      </c>
      <c r="AF53" s="77" t="e">
        <f>SUM(#REF!)</f>
        <v>#REF!</v>
      </c>
      <c r="AG53" s="77" t="e">
        <f>SUM(#REF!)</f>
        <v>#REF!</v>
      </c>
      <c r="AH53" s="79" t="e">
        <f>SUM(#REF!)</f>
        <v>#REF!</v>
      </c>
      <c r="AI53" s="77" t="e">
        <f>SUM(#REF!)</f>
        <v>#REF!</v>
      </c>
      <c r="AJ53" s="77" t="e">
        <f>SUM(#REF!)</f>
        <v>#REF!</v>
      </c>
      <c r="AK53" s="77" t="e">
        <f>SUM(#REF!)</f>
        <v>#REF!</v>
      </c>
      <c r="AL53" s="77" t="e">
        <f>SUM(#REF!)</f>
        <v>#REF!</v>
      </c>
      <c r="AM53" s="80" t="e">
        <f>SUM(#REF!)</f>
        <v>#REF!</v>
      </c>
      <c r="AN53" s="71" t="e">
        <f t="shared" ref="AN53:AN54" si="145">H53+AD53</f>
        <v>#REF!</v>
      </c>
      <c r="AO53" s="72"/>
      <c r="AP53" s="70" t="e">
        <f t="shared" ref="AP53:AP54" si="146">I53+AE53</f>
        <v>#REF!</v>
      </c>
      <c r="AQ53" s="70" t="e">
        <f t="shared" ref="AQ53:AQ54" si="147">L53+AH53</f>
        <v>#REF!</v>
      </c>
      <c r="AR53" s="70" t="e">
        <f t="shared" ref="AR53:AS53" si="148">P53+AL53</f>
        <v>#REF!</v>
      </c>
      <c r="AS53" s="70" t="e">
        <f t="shared" si="148"/>
        <v>#REF!</v>
      </c>
      <c r="AT53" s="81" t="e">
        <f>AN53/4</f>
        <v>#REF!</v>
      </c>
      <c r="AU53" s="78" t="e">
        <f>AP53/4</f>
        <v>#REF!</v>
      </c>
      <c r="AV53" s="78" t="e">
        <f>AQ53/4</f>
        <v>#REF!</v>
      </c>
      <c r="AW53" s="78" t="e">
        <f>AR53/4</f>
        <v>#REF!</v>
      </c>
      <c r="AX53" s="78" t="e">
        <f>AS53/4</f>
        <v>#REF!</v>
      </c>
      <c r="AY53" s="77"/>
      <c r="BA53" s="1">
        <v>172</v>
      </c>
      <c r="BB53" s="72"/>
    </row>
    <row r="54" spans="1:54" s="1" customFormat="1" ht="53.25" customHeight="1" x14ac:dyDescent="0.2">
      <c r="A54" s="85">
        <v>46</v>
      </c>
      <c r="B54" s="130" t="s">
        <v>130</v>
      </c>
      <c r="C54" s="84"/>
      <c r="D54" s="83"/>
      <c r="E54" s="75" t="s">
        <v>61</v>
      </c>
      <c r="F54" s="127"/>
      <c r="G54" s="121" t="e">
        <f>SUM(LEN(#REF!),LEN(#REF!),LEN(#REF!),LEN(#REF!),(LEN(#REF!)))</f>
        <v>#REF!</v>
      </c>
      <c r="H54" s="77" t="e">
        <f>SUM(#REF!)</f>
        <v>#REF!</v>
      </c>
      <c r="I54" s="77" t="e">
        <f>SUM(#REF!)</f>
        <v>#REF!</v>
      </c>
      <c r="J54" s="77" t="e">
        <f>SUM(#REF!)</f>
        <v>#REF!</v>
      </c>
      <c r="K54" s="77" t="e">
        <f>SUM(#REF!)</f>
        <v>#REF!</v>
      </c>
      <c r="L54" s="77" t="e">
        <f>SUM(#REF!)</f>
        <v>#REF!</v>
      </c>
      <c r="M54" s="77" t="e">
        <f>SUM(#REF!)</f>
        <v>#REF!</v>
      </c>
      <c r="N54" s="77" t="e">
        <f>SUM(#REF!)</f>
        <v>#REF!</v>
      </c>
      <c r="O54" s="77" t="e">
        <f>SUM(#REF!)</f>
        <v>#REF!</v>
      </c>
      <c r="P54" s="77" t="e">
        <f>SUM(#REF!)</f>
        <v>#REF!</v>
      </c>
      <c r="Q54" s="77" t="e">
        <f>SUM(#REF!)</f>
        <v>#REF!</v>
      </c>
      <c r="R54" s="78" t="e">
        <f t="shared" ref="R54:AA54" si="149">H54/7</f>
        <v>#REF!</v>
      </c>
      <c r="S54" s="78" t="e">
        <f t="shared" si="149"/>
        <v>#REF!</v>
      </c>
      <c r="T54" s="78" t="e">
        <f t="shared" si="149"/>
        <v>#REF!</v>
      </c>
      <c r="U54" s="78" t="e">
        <f t="shared" si="149"/>
        <v>#REF!</v>
      </c>
      <c r="V54" s="78" t="e">
        <f t="shared" si="149"/>
        <v>#REF!</v>
      </c>
      <c r="W54" s="78" t="e">
        <f t="shared" si="149"/>
        <v>#REF!</v>
      </c>
      <c r="X54" s="78" t="e">
        <f t="shared" si="149"/>
        <v>#REF!</v>
      </c>
      <c r="Y54" s="78" t="e">
        <f t="shared" si="149"/>
        <v>#REF!</v>
      </c>
      <c r="Z54" s="78" t="e">
        <f t="shared" si="149"/>
        <v>#REF!</v>
      </c>
      <c r="AA54" s="78" t="e">
        <f t="shared" si="149"/>
        <v>#REF!</v>
      </c>
      <c r="AB54" s="76"/>
      <c r="AC54" s="77" t="e">
        <f>SUM(#REF!)</f>
        <v>#REF!</v>
      </c>
      <c r="AD54" s="77" t="e">
        <f>SUM(#REF!)</f>
        <v>#REF!</v>
      </c>
      <c r="AE54" s="77" t="e">
        <f>SUM(#REF!)</f>
        <v>#REF!</v>
      </c>
      <c r="AF54" s="77" t="e">
        <f>SUM(#REF!)</f>
        <v>#REF!</v>
      </c>
      <c r="AG54" s="77" t="e">
        <f>SUM(#REF!)</f>
        <v>#REF!</v>
      </c>
      <c r="AH54" s="79" t="e">
        <f>SUM(#REF!)</f>
        <v>#REF!</v>
      </c>
      <c r="AI54" s="77" t="e">
        <f>SUM(#REF!)</f>
        <v>#REF!</v>
      </c>
      <c r="AJ54" s="77" t="e">
        <f>SUM(#REF!)</f>
        <v>#REF!</v>
      </c>
      <c r="AK54" s="77" t="e">
        <f>SUM(#REF!)</f>
        <v>#REF!</v>
      </c>
      <c r="AL54" s="77" t="e">
        <f>SUM(#REF!)</f>
        <v>#REF!</v>
      </c>
      <c r="AM54" s="80" t="e">
        <f>SUM(#REF!)</f>
        <v>#REF!</v>
      </c>
      <c r="AN54" s="71" t="e">
        <f t="shared" si="145"/>
        <v>#REF!</v>
      </c>
      <c r="AO54" s="72"/>
      <c r="AP54" s="70" t="e">
        <f t="shared" si="146"/>
        <v>#REF!</v>
      </c>
      <c r="AQ54" s="70" t="e">
        <f t="shared" si="147"/>
        <v>#REF!</v>
      </c>
      <c r="AR54" s="70" t="e">
        <f t="shared" ref="AR54:AS54" si="150">P54+AL54</f>
        <v>#REF!</v>
      </c>
      <c r="AS54" s="70" t="e">
        <f t="shared" si="150"/>
        <v>#REF!</v>
      </c>
      <c r="AT54" s="81" t="e">
        <f>AN54/6</f>
        <v>#REF!</v>
      </c>
      <c r="AU54" s="78" t="e">
        <f>AP54/6</f>
        <v>#REF!</v>
      </c>
      <c r="AV54" s="78" t="e">
        <f>AQ54/6</f>
        <v>#REF!</v>
      </c>
      <c r="AW54" s="78" t="e">
        <f>AR54/6</f>
        <v>#REF!</v>
      </c>
      <c r="AX54" s="78" t="e">
        <f>AS54/6</f>
        <v>#REF!</v>
      </c>
      <c r="AY54" s="77"/>
      <c r="BA54" s="1">
        <v>96</v>
      </c>
      <c r="BB54" s="72"/>
    </row>
    <row r="55" spans="1:54" s="1" customFormat="1" ht="65.25" customHeight="1" x14ac:dyDescent="0.2">
      <c r="A55" s="138">
        <v>47</v>
      </c>
      <c r="B55" s="130" t="s">
        <v>131</v>
      </c>
      <c r="C55" s="84"/>
      <c r="D55" s="83"/>
      <c r="E55" s="75" t="s">
        <v>62</v>
      </c>
      <c r="F55" s="127"/>
      <c r="G55" s="121" t="e">
        <f>SUM(LEN(#REF!),LEN(#REF!),LEN(#REF!),LEN(#REF!),(LEN(#REF!)))</f>
        <v>#REF!</v>
      </c>
      <c r="H55" s="77" t="e">
        <f>SUM(#REF!)</f>
        <v>#REF!</v>
      </c>
      <c r="I55" s="77" t="e">
        <f>SUM(#REF!)</f>
        <v>#REF!</v>
      </c>
      <c r="J55" s="77" t="e">
        <f>SUM(#REF!)</f>
        <v>#REF!</v>
      </c>
      <c r="K55" s="77" t="e">
        <f>SUM(#REF!)</f>
        <v>#REF!</v>
      </c>
      <c r="L55" s="77" t="e">
        <f>SUM(#REF!)</f>
        <v>#REF!</v>
      </c>
      <c r="M55" s="77" t="e">
        <f>SUM(#REF!)</f>
        <v>#REF!</v>
      </c>
      <c r="N55" s="77" t="e">
        <f>SUM(#REF!)</f>
        <v>#REF!</v>
      </c>
      <c r="O55" s="77" t="e">
        <f>SUM(#REF!)</f>
        <v>#REF!</v>
      </c>
      <c r="P55" s="77" t="e">
        <f>SUM(#REF!)</f>
        <v>#REF!</v>
      </c>
      <c r="Q55" s="77" t="e">
        <f>SUM(#REF!)</f>
        <v>#REF!</v>
      </c>
      <c r="R55" s="78" t="e">
        <f t="shared" ref="R55:AA55" si="151">H55/4</f>
        <v>#REF!</v>
      </c>
      <c r="S55" s="78" t="e">
        <f t="shared" si="151"/>
        <v>#REF!</v>
      </c>
      <c r="T55" s="78" t="e">
        <f t="shared" si="151"/>
        <v>#REF!</v>
      </c>
      <c r="U55" s="78" t="e">
        <f t="shared" si="151"/>
        <v>#REF!</v>
      </c>
      <c r="V55" s="78" t="e">
        <f t="shared" si="151"/>
        <v>#REF!</v>
      </c>
      <c r="W55" s="78" t="e">
        <f t="shared" si="151"/>
        <v>#REF!</v>
      </c>
      <c r="X55" s="78" t="e">
        <f t="shared" si="151"/>
        <v>#REF!</v>
      </c>
      <c r="Y55" s="78" t="e">
        <f t="shared" si="151"/>
        <v>#REF!</v>
      </c>
      <c r="Z55" s="78" t="e">
        <f t="shared" si="151"/>
        <v>#REF!</v>
      </c>
      <c r="AA55" s="78" t="e">
        <f t="shared" si="151"/>
        <v>#REF!</v>
      </c>
      <c r="AB55" s="76"/>
      <c r="AC55" s="77" t="e">
        <f>SUM(#REF!)</f>
        <v>#REF!</v>
      </c>
      <c r="AD55" s="77" t="e">
        <f>SUM(#REF!)</f>
        <v>#REF!</v>
      </c>
      <c r="AE55" s="77" t="e">
        <f>SUM(#REF!)</f>
        <v>#REF!</v>
      </c>
      <c r="AF55" s="77" t="e">
        <f>SUM(#REF!)</f>
        <v>#REF!</v>
      </c>
      <c r="AG55" s="77" t="e">
        <f>SUM(#REF!)</f>
        <v>#REF!</v>
      </c>
      <c r="AH55" s="79" t="e">
        <f>SUM(#REF!)</f>
        <v>#REF!</v>
      </c>
      <c r="AI55" s="77" t="e">
        <f>SUM(#REF!)</f>
        <v>#REF!</v>
      </c>
      <c r="AJ55" s="77" t="e">
        <f>SUM(#REF!)</f>
        <v>#REF!</v>
      </c>
      <c r="AK55" s="77" t="e">
        <f>SUM(#REF!)</f>
        <v>#REF!</v>
      </c>
      <c r="AL55" s="77" t="e">
        <f>SUM(#REF!)</f>
        <v>#REF!</v>
      </c>
      <c r="AM55" s="80" t="e">
        <f>SUM(#REF!)</f>
        <v>#REF!</v>
      </c>
      <c r="AN55" s="71" t="e">
        <f t="shared" ref="AN55:AN58" si="152">H55+AD55</f>
        <v>#REF!</v>
      </c>
      <c r="AO55" s="72"/>
      <c r="AP55" s="70" t="e">
        <f t="shared" ref="AP55:AP58" si="153">I55+AE55</f>
        <v>#REF!</v>
      </c>
      <c r="AQ55" s="70" t="e">
        <f t="shared" ref="AQ55:AQ58" si="154">L55+AH55</f>
        <v>#REF!</v>
      </c>
      <c r="AR55" s="70" t="e">
        <f t="shared" ref="AR55:AS56" si="155">P55+AL55</f>
        <v>#REF!</v>
      </c>
      <c r="AS55" s="70" t="e">
        <f t="shared" si="155"/>
        <v>#REF!</v>
      </c>
      <c r="AT55" s="81" t="e">
        <f>AN55/5</f>
        <v>#REF!</v>
      </c>
      <c r="AU55" s="78" t="e">
        <f>AP55/5</f>
        <v>#REF!</v>
      </c>
      <c r="AV55" s="78" t="e">
        <f>AQ55/5</f>
        <v>#REF!</v>
      </c>
      <c r="AW55" s="78" t="e">
        <f>AR55/5</f>
        <v>#REF!</v>
      </c>
      <c r="AX55" s="78" t="e">
        <f>AS55/5</f>
        <v>#REF!</v>
      </c>
      <c r="AY55" s="77"/>
      <c r="BA55" s="1">
        <v>179</v>
      </c>
      <c r="BB55" s="72"/>
    </row>
    <row r="56" spans="1:54" s="1" customFormat="1" ht="60" customHeight="1" x14ac:dyDescent="0.2">
      <c r="A56" s="85">
        <v>48</v>
      </c>
      <c r="B56" s="130" t="s">
        <v>63</v>
      </c>
      <c r="C56" s="84"/>
      <c r="D56" s="83"/>
      <c r="E56" s="75" t="s">
        <v>64</v>
      </c>
      <c r="F56" s="127"/>
      <c r="G56" s="121" t="e">
        <f>SUM(LEN(#REF!),LEN(#REF!),LEN(#REF!),LEN(#REF!),(LEN(#REF!)))</f>
        <v>#REF!</v>
      </c>
      <c r="H56" s="77" t="e">
        <f>SUM(#REF!)</f>
        <v>#REF!</v>
      </c>
      <c r="I56" s="77" t="e">
        <f>SUM(#REF!)</f>
        <v>#REF!</v>
      </c>
      <c r="J56" s="77" t="e">
        <f>SUM(#REF!)</f>
        <v>#REF!</v>
      </c>
      <c r="K56" s="77" t="e">
        <f>SUM(#REF!)</f>
        <v>#REF!</v>
      </c>
      <c r="L56" s="77" t="e">
        <f>SUM(#REF!)</f>
        <v>#REF!</v>
      </c>
      <c r="M56" s="77" t="e">
        <f>SUM(#REF!)</f>
        <v>#REF!</v>
      </c>
      <c r="N56" s="77" t="e">
        <f>SUM(#REF!)</f>
        <v>#REF!</v>
      </c>
      <c r="O56" s="77" t="e">
        <f>SUM(#REF!)</f>
        <v>#REF!</v>
      </c>
      <c r="P56" s="77" t="e">
        <f>SUM(#REF!)</f>
        <v>#REF!</v>
      </c>
      <c r="Q56" s="77" t="e">
        <f>SUM(#REF!)</f>
        <v>#REF!</v>
      </c>
      <c r="R56" s="78" t="e">
        <f t="shared" ref="R56:AA56" si="156">H56/4</f>
        <v>#REF!</v>
      </c>
      <c r="S56" s="78" t="e">
        <f t="shared" si="156"/>
        <v>#REF!</v>
      </c>
      <c r="T56" s="78" t="e">
        <f t="shared" si="156"/>
        <v>#REF!</v>
      </c>
      <c r="U56" s="78" t="e">
        <f t="shared" si="156"/>
        <v>#REF!</v>
      </c>
      <c r="V56" s="78" t="e">
        <f t="shared" si="156"/>
        <v>#REF!</v>
      </c>
      <c r="W56" s="78" t="e">
        <f t="shared" si="156"/>
        <v>#REF!</v>
      </c>
      <c r="X56" s="78" t="e">
        <f t="shared" si="156"/>
        <v>#REF!</v>
      </c>
      <c r="Y56" s="78" t="e">
        <f t="shared" si="156"/>
        <v>#REF!</v>
      </c>
      <c r="Z56" s="78" t="e">
        <f t="shared" si="156"/>
        <v>#REF!</v>
      </c>
      <c r="AA56" s="78" t="e">
        <f t="shared" si="156"/>
        <v>#REF!</v>
      </c>
      <c r="AB56" s="76"/>
      <c r="AC56" s="77" t="e">
        <f>SUM(#REF!)</f>
        <v>#REF!</v>
      </c>
      <c r="AD56" s="77" t="e">
        <f>SUM(#REF!)</f>
        <v>#REF!</v>
      </c>
      <c r="AE56" s="77" t="e">
        <f>SUM(#REF!)</f>
        <v>#REF!</v>
      </c>
      <c r="AF56" s="77" t="e">
        <f>SUM(#REF!)</f>
        <v>#REF!</v>
      </c>
      <c r="AG56" s="77" t="e">
        <f>SUM(#REF!)</f>
        <v>#REF!</v>
      </c>
      <c r="AH56" s="79" t="e">
        <f>SUM(#REF!)</f>
        <v>#REF!</v>
      </c>
      <c r="AI56" s="77" t="e">
        <f>SUM(#REF!)</f>
        <v>#REF!</v>
      </c>
      <c r="AJ56" s="77" t="e">
        <f>SUM(#REF!)</f>
        <v>#REF!</v>
      </c>
      <c r="AK56" s="77" t="e">
        <f>SUM(#REF!)</f>
        <v>#REF!</v>
      </c>
      <c r="AL56" s="77" t="e">
        <f>SUM(#REF!)</f>
        <v>#REF!</v>
      </c>
      <c r="AM56" s="80" t="e">
        <f>SUM(#REF!)</f>
        <v>#REF!</v>
      </c>
      <c r="AN56" s="71" t="e">
        <f t="shared" si="152"/>
        <v>#REF!</v>
      </c>
      <c r="AO56" s="72"/>
      <c r="AP56" s="70" t="e">
        <f t="shared" si="153"/>
        <v>#REF!</v>
      </c>
      <c r="AQ56" s="70" t="e">
        <f t="shared" si="154"/>
        <v>#REF!</v>
      </c>
      <c r="AR56" s="70" t="e">
        <f t="shared" si="155"/>
        <v>#REF!</v>
      </c>
      <c r="AS56" s="70" t="e">
        <f t="shared" si="155"/>
        <v>#REF!</v>
      </c>
      <c r="AT56" s="81" t="e">
        <f>AN56/4</f>
        <v>#REF!</v>
      </c>
      <c r="AU56" s="78" t="e">
        <f>AP56/4</f>
        <v>#REF!</v>
      </c>
      <c r="AV56" s="78" t="e">
        <f>AQ56/4</f>
        <v>#REF!</v>
      </c>
      <c r="AW56" s="78" t="e">
        <f>AR56/4</f>
        <v>#REF!</v>
      </c>
      <c r="AX56" s="78" t="e">
        <f>AS56/4</f>
        <v>#REF!</v>
      </c>
      <c r="AY56" s="77"/>
      <c r="BA56" s="1">
        <v>96</v>
      </c>
      <c r="BB56" s="72"/>
    </row>
    <row r="57" spans="1:54" s="1" customFormat="1" ht="39.75" customHeight="1" x14ac:dyDescent="0.2">
      <c r="A57" s="138">
        <v>49</v>
      </c>
      <c r="B57" s="130" t="s">
        <v>132</v>
      </c>
      <c r="C57" s="84"/>
      <c r="D57" s="83"/>
      <c r="E57" s="75" t="s">
        <v>65</v>
      </c>
      <c r="F57" s="127"/>
      <c r="G57" s="120" t="e">
        <f>SUM(#REF!)</f>
        <v>#REF!</v>
      </c>
      <c r="H57" s="77" t="e">
        <f>SUM(#REF!)</f>
        <v>#REF!</v>
      </c>
      <c r="I57" s="77" t="e">
        <f>SUM(I58:I59)</f>
        <v>#REF!</v>
      </c>
      <c r="J57" s="77" t="e">
        <f>SUM(J58:J59)</f>
        <v>#REF!</v>
      </c>
      <c r="K57" s="77" t="e">
        <f>SUM(K58:K59)</f>
        <v>#REF!</v>
      </c>
      <c r="L57" s="77" t="e">
        <f>SUM(L58:L59)</f>
        <v>#REF!</v>
      </c>
      <c r="M57" s="77" t="e">
        <f>SUM(M58:M59)</f>
        <v>#REF!</v>
      </c>
      <c r="N57" s="77" t="e">
        <f>SUM(N58:N59)</f>
        <v>#REF!</v>
      </c>
      <c r="O57" s="77" t="e">
        <f>SUM(O58:O59)</f>
        <v>#REF!</v>
      </c>
      <c r="P57" s="77" t="e">
        <f>SUM(P58:P59)</f>
        <v>#REF!</v>
      </c>
      <c r="Q57" s="77" t="e">
        <f>SUM(Q58:Q59)</f>
        <v>#REF!</v>
      </c>
      <c r="R57" s="78" t="e">
        <f t="shared" ref="R57:AA57" si="157">H57/10</f>
        <v>#REF!</v>
      </c>
      <c r="S57" s="78" t="e">
        <f t="shared" si="157"/>
        <v>#REF!</v>
      </c>
      <c r="T57" s="78" t="e">
        <f t="shared" si="157"/>
        <v>#REF!</v>
      </c>
      <c r="U57" s="78" t="e">
        <f t="shared" si="157"/>
        <v>#REF!</v>
      </c>
      <c r="V57" s="78" t="e">
        <f t="shared" si="157"/>
        <v>#REF!</v>
      </c>
      <c r="W57" s="78" t="e">
        <f t="shared" si="157"/>
        <v>#REF!</v>
      </c>
      <c r="X57" s="78" t="e">
        <f t="shared" si="157"/>
        <v>#REF!</v>
      </c>
      <c r="Y57" s="78" t="e">
        <f t="shared" si="157"/>
        <v>#REF!</v>
      </c>
      <c r="Z57" s="78" t="e">
        <f t="shared" si="157"/>
        <v>#REF!</v>
      </c>
      <c r="AA57" s="78" t="e">
        <f t="shared" si="157"/>
        <v>#REF!</v>
      </c>
      <c r="AB57" s="76"/>
      <c r="AC57" s="77" t="e">
        <f>SUM(#REF!)</f>
        <v>#REF!</v>
      </c>
      <c r="AD57" s="77" t="e">
        <f>SUM(#REF!)</f>
        <v>#REF!</v>
      </c>
      <c r="AE57" s="77" t="e">
        <f>SUM(#REF!)</f>
        <v>#REF!</v>
      </c>
      <c r="AF57" s="77" t="e">
        <f>SUM(#REF!)</f>
        <v>#REF!</v>
      </c>
      <c r="AG57" s="77" t="e">
        <f>SUM(#REF!)</f>
        <v>#REF!</v>
      </c>
      <c r="AH57" s="79" t="e">
        <f>SUM(#REF!)</f>
        <v>#REF!</v>
      </c>
      <c r="AI57" s="77" t="e">
        <f>SUM(#REF!)</f>
        <v>#REF!</v>
      </c>
      <c r="AJ57" s="77" t="e">
        <f>SUM(#REF!)</f>
        <v>#REF!</v>
      </c>
      <c r="AK57" s="77" t="e">
        <f>SUM(#REF!)</f>
        <v>#REF!</v>
      </c>
      <c r="AL57" s="77" t="e">
        <f>SUM(#REF!)</f>
        <v>#REF!</v>
      </c>
      <c r="AM57" s="80" t="e">
        <f>SUM(#REF!)</f>
        <v>#REF!</v>
      </c>
      <c r="AN57" s="71" t="e">
        <f t="shared" si="152"/>
        <v>#REF!</v>
      </c>
      <c r="AO57" s="72"/>
      <c r="AP57" s="70" t="e">
        <f t="shared" si="153"/>
        <v>#REF!</v>
      </c>
      <c r="AQ57" s="70" t="e">
        <f t="shared" si="154"/>
        <v>#REF!</v>
      </c>
      <c r="AR57" s="70" t="e">
        <f t="shared" ref="AR57:AS57" si="158">P57+AL57</f>
        <v>#REF!</v>
      </c>
      <c r="AS57" s="70" t="e">
        <f t="shared" si="158"/>
        <v>#REF!</v>
      </c>
      <c r="AT57" s="81" t="e">
        <f>AN57/13</f>
        <v>#REF!</v>
      </c>
      <c r="AU57" s="78" t="e">
        <f>AP57/13</f>
        <v>#REF!</v>
      </c>
      <c r="AV57" s="78" t="e">
        <f>AQ57/13</f>
        <v>#REF!</v>
      </c>
      <c r="AW57" s="78" t="e">
        <f>AR57/13</f>
        <v>#REF!</v>
      </c>
      <c r="AX57" s="78" t="e">
        <f>AS57/13</f>
        <v>#REF!</v>
      </c>
      <c r="AY57" s="77"/>
      <c r="BA57" s="1">
        <v>316</v>
      </c>
      <c r="BB57" s="72"/>
    </row>
    <row r="58" spans="1:54" s="1" customFormat="1" ht="39.75" customHeight="1" x14ac:dyDescent="0.2">
      <c r="A58" s="85">
        <v>50</v>
      </c>
      <c r="B58" s="130" t="s">
        <v>133</v>
      </c>
      <c r="C58" s="84"/>
      <c r="D58" s="83"/>
      <c r="E58" s="75" t="s">
        <v>66</v>
      </c>
      <c r="F58" s="127"/>
      <c r="G58" s="121" t="e">
        <f>SUM(LEN(#REF!),LEN(#REF!),LEN(#REF!),LEN(#REF!),(LEN(#REF!)))</f>
        <v>#REF!</v>
      </c>
      <c r="H58" s="77" t="e">
        <f>SUM(#REF!)</f>
        <v>#REF!</v>
      </c>
      <c r="I58" s="77" t="e">
        <f>SUM(#REF!)</f>
        <v>#REF!</v>
      </c>
      <c r="J58" s="77" t="e">
        <f>SUM(#REF!)</f>
        <v>#REF!</v>
      </c>
      <c r="K58" s="77" t="e">
        <f>SUM(#REF!)</f>
        <v>#REF!</v>
      </c>
      <c r="L58" s="77" t="e">
        <f>SUM(#REF!)</f>
        <v>#REF!</v>
      </c>
      <c r="M58" s="77" t="e">
        <f>SUM(#REF!)</f>
        <v>#REF!</v>
      </c>
      <c r="N58" s="77" t="e">
        <f>SUM(#REF!)</f>
        <v>#REF!</v>
      </c>
      <c r="O58" s="77" t="e">
        <f>SUM(#REF!)</f>
        <v>#REF!</v>
      </c>
      <c r="P58" s="77" t="e">
        <f>SUM(#REF!)</f>
        <v>#REF!</v>
      </c>
      <c r="Q58" s="77" t="e">
        <f>SUM(#REF!)</f>
        <v>#REF!</v>
      </c>
      <c r="R58" s="78" t="e">
        <f t="shared" ref="R58:AA58" si="159">H58/3</f>
        <v>#REF!</v>
      </c>
      <c r="S58" s="78" t="e">
        <f t="shared" si="159"/>
        <v>#REF!</v>
      </c>
      <c r="T58" s="78" t="e">
        <f t="shared" si="159"/>
        <v>#REF!</v>
      </c>
      <c r="U58" s="78" t="e">
        <f t="shared" si="159"/>
        <v>#REF!</v>
      </c>
      <c r="V58" s="78" t="e">
        <f t="shared" si="159"/>
        <v>#REF!</v>
      </c>
      <c r="W58" s="78" t="e">
        <f t="shared" si="159"/>
        <v>#REF!</v>
      </c>
      <c r="X58" s="78" t="e">
        <f t="shared" si="159"/>
        <v>#REF!</v>
      </c>
      <c r="Y58" s="78" t="e">
        <f t="shared" si="159"/>
        <v>#REF!</v>
      </c>
      <c r="Z58" s="78" t="e">
        <f t="shared" si="159"/>
        <v>#REF!</v>
      </c>
      <c r="AA58" s="78" t="e">
        <f t="shared" si="159"/>
        <v>#REF!</v>
      </c>
      <c r="AB58" s="76"/>
      <c r="AC58" s="77" t="e">
        <f>SUM(#REF!)</f>
        <v>#REF!</v>
      </c>
      <c r="AD58" s="77" t="e">
        <f>SUM(#REF!)</f>
        <v>#REF!</v>
      </c>
      <c r="AE58" s="77" t="e">
        <f>SUM(#REF!)</f>
        <v>#REF!</v>
      </c>
      <c r="AF58" s="77" t="e">
        <f>SUM(#REF!)</f>
        <v>#REF!</v>
      </c>
      <c r="AG58" s="77" t="e">
        <f>SUM(#REF!)</f>
        <v>#REF!</v>
      </c>
      <c r="AH58" s="79" t="e">
        <f>SUM(#REF!)</f>
        <v>#REF!</v>
      </c>
      <c r="AI58" s="77" t="e">
        <f>SUM(#REF!)</f>
        <v>#REF!</v>
      </c>
      <c r="AJ58" s="77" t="e">
        <f>SUM(#REF!)</f>
        <v>#REF!</v>
      </c>
      <c r="AK58" s="77" t="e">
        <f>SUM(#REF!)</f>
        <v>#REF!</v>
      </c>
      <c r="AL58" s="77" t="e">
        <f>SUM(#REF!)</f>
        <v>#REF!</v>
      </c>
      <c r="AM58" s="80" t="e">
        <f>SUM(#REF!)</f>
        <v>#REF!</v>
      </c>
      <c r="AN58" s="71" t="e">
        <f t="shared" si="152"/>
        <v>#REF!</v>
      </c>
      <c r="AO58" s="72"/>
      <c r="AP58" s="70" t="e">
        <f t="shared" si="153"/>
        <v>#REF!</v>
      </c>
      <c r="AQ58" s="70" t="e">
        <f t="shared" si="154"/>
        <v>#REF!</v>
      </c>
      <c r="AR58" s="70" t="e">
        <f t="shared" ref="AR58:AS59" si="160">P58+AL58</f>
        <v>#REF!</v>
      </c>
      <c r="AS58" s="70" t="e">
        <f t="shared" si="160"/>
        <v>#REF!</v>
      </c>
      <c r="AT58" s="81" t="e">
        <f>AN58/3</f>
        <v>#REF!</v>
      </c>
      <c r="AU58" s="78" t="e">
        <f>AP58/3</f>
        <v>#REF!</v>
      </c>
      <c r="AV58" s="78" t="e">
        <f>AQ58/3</f>
        <v>#REF!</v>
      </c>
      <c r="AW58" s="78" t="e">
        <f>AR58/3</f>
        <v>#REF!</v>
      </c>
      <c r="AX58" s="78" t="e">
        <f>AS58/3</f>
        <v>#REF!</v>
      </c>
      <c r="AY58" s="77"/>
      <c r="BA58" s="1">
        <v>64</v>
      </c>
      <c r="BB58" s="72"/>
    </row>
    <row r="59" spans="1:54" s="1" customFormat="1" ht="39.75" customHeight="1" x14ac:dyDescent="0.2">
      <c r="A59" s="138">
        <v>51</v>
      </c>
      <c r="B59" s="82" t="s">
        <v>134</v>
      </c>
      <c r="C59" s="135"/>
      <c r="D59" s="83"/>
      <c r="E59" s="75" t="s">
        <v>67</v>
      </c>
      <c r="F59" s="127"/>
      <c r="G59" s="121" t="e">
        <f>SUM(LEN(#REF!),LEN(#REF!),LEN(#REF!),LEN(#REF!),(LEN(#REF!)))</f>
        <v>#REF!</v>
      </c>
      <c r="H59" s="77" t="e">
        <f>SUM(#REF!)</f>
        <v>#REF!</v>
      </c>
      <c r="I59" s="77" t="e">
        <f>SUM(#REF!)</f>
        <v>#REF!</v>
      </c>
      <c r="J59" s="77" t="e">
        <f>SUM(#REF!)</f>
        <v>#REF!</v>
      </c>
      <c r="K59" s="77" t="e">
        <f>SUM(#REF!)</f>
        <v>#REF!</v>
      </c>
      <c r="L59" s="77" t="e">
        <f>SUM(#REF!)</f>
        <v>#REF!</v>
      </c>
      <c r="M59" s="77" t="e">
        <f>SUM(#REF!)</f>
        <v>#REF!</v>
      </c>
      <c r="N59" s="77" t="e">
        <f>SUM(#REF!)</f>
        <v>#REF!</v>
      </c>
      <c r="O59" s="77" t="e">
        <f>SUM(#REF!)</f>
        <v>#REF!</v>
      </c>
      <c r="P59" s="77" t="e">
        <f>SUM(#REF!)</f>
        <v>#REF!</v>
      </c>
      <c r="Q59" s="77" t="e">
        <f>SUM(#REF!)</f>
        <v>#REF!</v>
      </c>
      <c r="R59" s="78" t="e">
        <f t="shared" ref="R59:AA59" si="161">H59</f>
        <v>#REF!</v>
      </c>
      <c r="S59" s="78" t="e">
        <f t="shared" si="161"/>
        <v>#REF!</v>
      </c>
      <c r="T59" s="78" t="e">
        <f t="shared" si="161"/>
        <v>#REF!</v>
      </c>
      <c r="U59" s="78" t="e">
        <f t="shared" si="161"/>
        <v>#REF!</v>
      </c>
      <c r="V59" s="78" t="e">
        <f t="shared" si="161"/>
        <v>#REF!</v>
      </c>
      <c r="W59" s="78" t="e">
        <f t="shared" si="161"/>
        <v>#REF!</v>
      </c>
      <c r="X59" s="78" t="e">
        <f t="shared" si="161"/>
        <v>#REF!</v>
      </c>
      <c r="Y59" s="78" t="e">
        <f t="shared" si="161"/>
        <v>#REF!</v>
      </c>
      <c r="Z59" s="78" t="e">
        <f t="shared" si="161"/>
        <v>#REF!</v>
      </c>
      <c r="AA59" s="78" t="e">
        <f t="shared" si="161"/>
        <v>#REF!</v>
      </c>
      <c r="AB59" s="76"/>
      <c r="AC59" s="77" t="e">
        <f>SUM(#REF!)</f>
        <v>#REF!</v>
      </c>
      <c r="AD59" s="77" t="e">
        <f>SUM(#REF!)</f>
        <v>#REF!</v>
      </c>
      <c r="AE59" s="77" t="e">
        <f>SUM(#REF!)</f>
        <v>#REF!</v>
      </c>
      <c r="AF59" s="77" t="e">
        <f>SUM(#REF!)</f>
        <v>#REF!</v>
      </c>
      <c r="AG59" s="77" t="e">
        <f>SUM(#REF!)</f>
        <v>#REF!</v>
      </c>
      <c r="AH59" s="79" t="e">
        <f>SUM(#REF!)</f>
        <v>#REF!</v>
      </c>
      <c r="AI59" s="77" t="e">
        <f>SUM(#REF!)</f>
        <v>#REF!</v>
      </c>
      <c r="AJ59" s="77" t="e">
        <f>SUM(#REF!)</f>
        <v>#REF!</v>
      </c>
      <c r="AK59" s="77" t="e">
        <f>SUM(#REF!)</f>
        <v>#REF!</v>
      </c>
      <c r="AL59" s="77" t="e">
        <f>SUM(#REF!)</f>
        <v>#REF!</v>
      </c>
      <c r="AM59" s="80" t="e">
        <f>SUM(#REF!)</f>
        <v>#REF!</v>
      </c>
      <c r="AN59" s="71" t="e">
        <f t="shared" ref="AN59" si="162">H59+AD59</f>
        <v>#REF!</v>
      </c>
      <c r="AO59" s="72"/>
      <c r="AP59" s="70" t="e">
        <f t="shared" ref="AP59" si="163">I59+AE59</f>
        <v>#REF!</v>
      </c>
      <c r="AQ59" s="70" t="e">
        <f t="shared" ref="AQ59" si="164">L59+AH59</f>
        <v>#REF!</v>
      </c>
      <c r="AR59" s="70" t="e">
        <f t="shared" si="160"/>
        <v>#REF!</v>
      </c>
      <c r="AS59" s="70" t="e">
        <f t="shared" si="160"/>
        <v>#REF!</v>
      </c>
      <c r="AT59" s="81" t="e">
        <f>AN59</f>
        <v>#REF!</v>
      </c>
      <c r="AU59" s="78" t="e">
        <f>AP59</f>
        <v>#REF!</v>
      </c>
      <c r="AV59" s="78" t="e">
        <f>AQ59</f>
        <v>#REF!</v>
      </c>
      <c r="AW59" s="78" t="e">
        <f>AR59</f>
        <v>#REF!</v>
      </c>
      <c r="AX59" s="78" t="e">
        <f>AS59</f>
        <v>#REF!</v>
      </c>
      <c r="AY59" s="77"/>
      <c r="BA59" s="1">
        <v>0</v>
      </c>
      <c r="BB59" s="72"/>
    </row>
    <row r="60" spans="1:54" s="1" customFormat="1" ht="39.75" customHeight="1" x14ac:dyDescent="0.2">
      <c r="A60" s="85">
        <v>52</v>
      </c>
      <c r="B60" s="130" t="s">
        <v>135</v>
      </c>
      <c r="C60" s="84"/>
      <c r="D60" s="83"/>
      <c r="E60" s="75" t="s">
        <v>68</v>
      </c>
      <c r="F60" s="127"/>
      <c r="G60" s="120" t="e">
        <f>SUM(#REF!)</f>
        <v>#REF!</v>
      </c>
      <c r="H60" s="77" t="e">
        <f>SUM(#REF!)</f>
        <v>#REF!</v>
      </c>
      <c r="I60" s="77" t="e">
        <f>SUM(#REF!)</f>
        <v>#REF!</v>
      </c>
      <c r="J60" s="77" t="e">
        <f>SUM(#REF!)</f>
        <v>#REF!</v>
      </c>
      <c r="K60" s="77" t="e">
        <f>SUM(#REF!)</f>
        <v>#REF!</v>
      </c>
      <c r="L60" s="77" t="e">
        <f>SUM(#REF!)</f>
        <v>#REF!</v>
      </c>
      <c r="M60" s="77" t="e">
        <f>SUM(#REF!)</f>
        <v>#REF!</v>
      </c>
      <c r="N60" s="77" t="e">
        <f>SUM(#REF!)</f>
        <v>#REF!</v>
      </c>
      <c r="O60" s="77" t="e">
        <f>SUM(#REF!)</f>
        <v>#REF!</v>
      </c>
      <c r="P60" s="77" t="e">
        <f>SUM(#REF!)</f>
        <v>#REF!</v>
      </c>
      <c r="Q60" s="77" t="e">
        <f>SUM(#REF!)</f>
        <v>#REF!</v>
      </c>
      <c r="R60" s="78" t="e">
        <f t="shared" ref="R60:AA60" si="165">H60/4</f>
        <v>#REF!</v>
      </c>
      <c r="S60" s="78" t="e">
        <f t="shared" si="165"/>
        <v>#REF!</v>
      </c>
      <c r="T60" s="78" t="e">
        <f t="shared" si="165"/>
        <v>#REF!</v>
      </c>
      <c r="U60" s="78" t="e">
        <f t="shared" si="165"/>
        <v>#REF!</v>
      </c>
      <c r="V60" s="78" t="e">
        <f t="shared" si="165"/>
        <v>#REF!</v>
      </c>
      <c r="W60" s="78" t="e">
        <f t="shared" si="165"/>
        <v>#REF!</v>
      </c>
      <c r="X60" s="78" t="e">
        <f t="shared" si="165"/>
        <v>#REF!</v>
      </c>
      <c r="Y60" s="78" t="e">
        <f t="shared" si="165"/>
        <v>#REF!</v>
      </c>
      <c r="Z60" s="78" t="e">
        <f t="shared" si="165"/>
        <v>#REF!</v>
      </c>
      <c r="AA60" s="78" t="e">
        <f t="shared" si="165"/>
        <v>#REF!</v>
      </c>
      <c r="AB60" s="76"/>
      <c r="AC60" s="77" t="e">
        <f>SUM(#REF!)</f>
        <v>#REF!</v>
      </c>
      <c r="AD60" s="77" t="e">
        <f>SUM(#REF!)</f>
        <v>#REF!</v>
      </c>
      <c r="AE60" s="77" t="e">
        <f>SUM(#REF!)</f>
        <v>#REF!</v>
      </c>
      <c r="AF60" s="77" t="e">
        <f>SUM(#REF!)</f>
        <v>#REF!</v>
      </c>
      <c r="AG60" s="77" t="e">
        <f>SUM(#REF!)</f>
        <v>#REF!</v>
      </c>
      <c r="AH60" s="79" t="e">
        <f>SUM(#REF!)</f>
        <v>#REF!</v>
      </c>
      <c r="AI60" s="77" t="e">
        <f>SUM(#REF!)</f>
        <v>#REF!</v>
      </c>
      <c r="AJ60" s="77" t="e">
        <f>SUM(#REF!)</f>
        <v>#REF!</v>
      </c>
      <c r="AK60" s="77" t="e">
        <f>SUM(#REF!)</f>
        <v>#REF!</v>
      </c>
      <c r="AL60" s="77" t="e">
        <f>SUM(#REF!)</f>
        <v>#REF!</v>
      </c>
      <c r="AM60" s="80" t="e">
        <f>SUM(#REF!)</f>
        <v>#REF!</v>
      </c>
      <c r="AN60" s="71" t="e">
        <f t="shared" ref="AN60" si="166">H60+AD60</f>
        <v>#REF!</v>
      </c>
      <c r="AO60" s="72"/>
      <c r="AP60" s="70" t="e">
        <f t="shared" ref="AP60" si="167">I60+AE60</f>
        <v>#REF!</v>
      </c>
      <c r="AQ60" s="70" t="e">
        <f t="shared" ref="AQ60" si="168">L60+AH60</f>
        <v>#REF!</v>
      </c>
      <c r="AR60" s="70" t="e">
        <f t="shared" ref="AR60:AS60" si="169">P60+AL60</f>
        <v>#REF!</v>
      </c>
      <c r="AS60" s="70" t="e">
        <f t="shared" si="169"/>
        <v>#REF!</v>
      </c>
      <c r="AT60" s="81" t="e">
        <f>AN60/8</f>
        <v>#REF!</v>
      </c>
      <c r="AU60" s="78" t="e">
        <f>AP60/8</f>
        <v>#REF!</v>
      </c>
      <c r="AV60" s="78" t="e">
        <f>AQ60/8</f>
        <v>#REF!</v>
      </c>
      <c r="AW60" s="78" t="e">
        <f>AR60/8</f>
        <v>#REF!</v>
      </c>
      <c r="AX60" s="78" t="e">
        <f>AS60/8</f>
        <v>#REF!</v>
      </c>
      <c r="AY60" s="77"/>
      <c r="BA60" s="1">
        <v>28</v>
      </c>
      <c r="BB60" s="72"/>
    </row>
    <row r="61" spans="1:54" s="1" customFormat="1" ht="51.75" customHeight="1" x14ac:dyDescent="0.2">
      <c r="A61" s="138">
        <v>53</v>
      </c>
      <c r="B61" s="130" t="s">
        <v>136</v>
      </c>
      <c r="C61" s="84"/>
      <c r="D61" s="83"/>
      <c r="E61" s="75" t="s">
        <v>69</v>
      </c>
      <c r="F61" s="127"/>
      <c r="G61" s="120" t="e">
        <f>SUM(#REF!)</f>
        <v>#REF!</v>
      </c>
      <c r="H61" s="77" t="e">
        <f>SUM(#REF!)</f>
        <v>#REF!</v>
      </c>
      <c r="I61" s="77" t="e">
        <f>SUM(#REF!)</f>
        <v>#REF!</v>
      </c>
      <c r="J61" s="77" t="e">
        <f>SUM(#REF!)</f>
        <v>#REF!</v>
      </c>
      <c r="K61" s="77" t="e">
        <f>SUM(#REF!)</f>
        <v>#REF!</v>
      </c>
      <c r="L61" s="77" t="e">
        <f>SUM(#REF!)</f>
        <v>#REF!</v>
      </c>
      <c r="M61" s="77" t="e">
        <f>SUM(#REF!)</f>
        <v>#REF!</v>
      </c>
      <c r="N61" s="77" t="e">
        <f>SUM(#REF!)</f>
        <v>#REF!</v>
      </c>
      <c r="O61" s="77" t="e">
        <f>SUM(#REF!)</f>
        <v>#REF!</v>
      </c>
      <c r="P61" s="77" t="e">
        <f>SUM(#REF!)</f>
        <v>#REF!</v>
      </c>
      <c r="Q61" s="77" t="e">
        <f>SUM(#REF!)</f>
        <v>#REF!</v>
      </c>
      <c r="R61" s="78" t="e">
        <f t="shared" ref="R61:AA61" si="170">H61/5</f>
        <v>#REF!</v>
      </c>
      <c r="S61" s="78" t="e">
        <f t="shared" si="170"/>
        <v>#REF!</v>
      </c>
      <c r="T61" s="78" t="e">
        <f t="shared" si="170"/>
        <v>#REF!</v>
      </c>
      <c r="U61" s="78" t="e">
        <f t="shared" si="170"/>
        <v>#REF!</v>
      </c>
      <c r="V61" s="78" t="e">
        <f t="shared" si="170"/>
        <v>#REF!</v>
      </c>
      <c r="W61" s="78" t="e">
        <f t="shared" si="170"/>
        <v>#REF!</v>
      </c>
      <c r="X61" s="78" t="e">
        <f t="shared" si="170"/>
        <v>#REF!</v>
      </c>
      <c r="Y61" s="78" t="e">
        <f t="shared" si="170"/>
        <v>#REF!</v>
      </c>
      <c r="Z61" s="78" t="e">
        <f t="shared" si="170"/>
        <v>#REF!</v>
      </c>
      <c r="AA61" s="78" t="e">
        <f t="shared" si="170"/>
        <v>#REF!</v>
      </c>
      <c r="AB61" s="76"/>
      <c r="AC61" s="77" t="e">
        <f>SUM(#REF!)</f>
        <v>#REF!</v>
      </c>
      <c r="AD61" s="77" t="e">
        <f>SUM(#REF!)</f>
        <v>#REF!</v>
      </c>
      <c r="AE61" s="77" t="e">
        <f>SUM(#REF!)</f>
        <v>#REF!</v>
      </c>
      <c r="AF61" s="77" t="e">
        <f>SUM(#REF!)</f>
        <v>#REF!</v>
      </c>
      <c r="AG61" s="77" t="e">
        <f>SUM(#REF!)</f>
        <v>#REF!</v>
      </c>
      <c r="AH61" s="79" t="e">
        <f>SUM(#REF!)</f>
        <v>#REF!</v>
      </c>
      <c r="AI61" s="77" t="e">
        <f>SUM(#REF!)</f>
        <v>#REF!</v>
      </c>
      <c r="AJ61" s="77" t="e">
        <f>SUM(#REF!)</f>
        <v>#REF!</v>
      </c>
      <c r="AK61" s="77" t="e">
        <f>SUM(#REF!)</f>
        <v>#REF!</v>
      </c>
      <c r="AL61" s="77" t="e">
        <f>SUM(#REF!)</f>
        <v>#REF!</v>
      </c>
      <c r="AM61" s="80" t="e">
        <f>SUM(#REF!)</f>
        <v>#REF!</v>
      </c>
      <c r="AN61" s="71" t="e">
        <f>H61+AD61</f>
        <v>#REF!</v>
      </c>
      <c r="AO61" s="72"/>
      <c r="AP61" s="70" t="e">
        <f>I61+AE61</f>
        <v>#REF!</v>
      </c>
      <c r="AQ61" s="70" t="e">
        <f>L61+AH61</f>
        <v>#REF!</v>
      </c>
      <c r="AR61" s="70" t="e">
        <f t="shared" ref="AR61:AS61" si="171">P61+AL61</f>
        <v>#REF!</v>
      </c>
      <c r="AS61" s="70" t="e">
        <f t="shared" si="171"/>
        <v>#REF!</v>
      </c>
      <c r="AT61" s="81" t="e">
        <f>AN61/5</f>
        <v>#REF!</v>
      </c>
      <c r="AU61" s="78" t="e">
        <f>AP61/5</f>
        <v>#REF!</v>
      </c>
      <c r="AV61" s="78" t="e">
        <f>AQ61/5</f>
        <v>#REF!</v>
      </c>
      <c r="AW61" s="78" t="e">
        <f>AR61/5</f>
        <v>#REF!</v>
      </c>
      <c r="AX61" s="78" t="e">
        <f>AS61/5</f>
        <v>#REF!</v>
      </c>
      <c r="AY61" s="77"/>
      <c r="BA61" s="1">
        <v>160</v>
      </c>
      <c r="BB61" s="72"/>
    </row>
    <row r="62" spans="1:54" s="1" customFormat="1" ht="55.5" customHeight="1" x14ac:dyDescent="0.2">
      <c r="A62" s="85">
        <v>54</v>
      </c>
      <c r="B62" s="134" t="s">
        <v>137</v>
      </c>
      <c r="C62" s="134"/>
      <c r="D62" s="134"/>
      <c r="E62" s="75" t="s">
        <v>70</v>
      </c>
      <c r="F62" s="127"/>
      <c r="G62" s="121" t="e">
        <f>SUM(LEN(#REF!),LEN(#REF!),LEN(#REF!),LEN(#REF!),(LEN(#REF!)))</f>
        <v>#REF!</v>
      </c>
      <c r="H62" s="77" t="e">
        <f>SUM(#REF!)</f>
        <v>#REF!</v>
      </c>
      <c r="I62" s="77" t="e">
        <f>SUM(#REF!)</f>
        <v>#REF!</v>
      </c>
      <c r="J62" s="77" t="e">
        <f>SUM(#REF!)</f>
        <v>#REF!</v>
      </c>
      <c r="K62" s="77" t="e">
        <f>SUM(#REF!)</f>
        <v>#REF!</v>
      </c>
      <c r="L62" s="77" t="e">
        <f>SUM(#REF!)</f>
        <v>#REF!</v>
      </c>
      <c r="M62" s="77" t="e">
        <f>SUM(#REF!)</f>
        <v>#REF!</v>
      </c>
      <c r="N62" s="77" t="e">
        <f>SUM(#REF!)</f>
        <v>#REF!</v>
      </c>
      <c r="O62" s="77" t="e">
        <f>SUM(#REF!)</f>
        <v>#REF!</v>
      </c>
      <c r="P62" s="77" t="e">
        <f>SUM(#REF!)</f>
        <v>#REF!</v>
      </c>
      <c r="Q62" s="77" t="e">
        <f>SUM(#REF!)</f>
        <v>#REF!</v>
      </c>
      <c r="R62" s="78" t="e">
        <f t="shared" ref="R62:AA62" si="172">H62/4</f>
        <v>#REF!</v>
      </c>
      <c r="S62" s="78" t="e">
        <f t="shared" si="172"/>
        <v>#REF!</v>
      </c>
      <c r="T62" s="78" t="e">
        <f t="shared" si="172"/>
        <v>#REF!</v>
      </c>
      <c r="U62" s="78" t="e">
        <f t="shared" si="172"/>
        <v>#REF!</v>
      </c>
      <c r="V62" s="78" t="e">
        <f t="shared" si="172"/>
        <v>#REF!</v>
      </c>
      <c r="W62" s="78" t="e">
        <f t="shared" si="172"/>
        <v>#REF!</v>
      </c>
      <c r="X62" s="78" t="e">
        <f t="shared" si="172"/>
        <v>#REF!</v>
      </c>
      <c r="Y62" s="78" t="e">
        <f t="shared" si="172"/>
        <v>#REF!</v>
      </c>
      <c r="Z62" s="78" t="e">
        <f t="shared" si="172"/>
        <v>#REF!</v>
      </c>
      <c r="AA62" s="78" t="e">
        <f t="shared" si="172"/>
        <v>#REF!</v>
      </c>
      <c r="AB62" s="76"/>
      <c r="AC62" s="77" t="e">
        <f>SUM(#REF!)</f>
        <v>#REF!</v>
      </c>
      <c r="AD62" s="77" t="e">
        <f>SUM(#REF!)</f>
        <v>#REF!</v>
      </c>
      <c r="AE62" s="77" t="e">
        <f>SUM(#REF!)</f>
        <v>#REF!</v>
      </c>
      <c r="AF62" s="77" t="e">
        <f>SUM(#REF!)</f>
        <v>#REF!</v>
      </c>
      <c r="AG62" s="77" t="e">
        <f>SUM(#REF!)</f>
        <v>#REF!</v>
      </c>
      <c r="AH62" s="79" t="e">
        <f>SUM(#REF!)</f>
        <v>#REF!</v>
      </c>
      <c r="AI62" s="77" t="e">
        <f>SUM(#REF!)</f>
        <v>#REF!</v>
      </c>
      <c r="AJ62" s="77" t="e">
        <f>SUM(#REF!)</f>
        <v>#REF!</v>
      </c>
      <c r="AK62" s="77" t="e">
        <f>SUM(#REF!)</f>
        <v>#REF!</v>
      </c>
      <c r="AL62" s="77" t="e">
        <f>SUM(#REF!)</f>
        <v>#REF!</v>
      </c>
      <c r="AM62" s="80" t="e">
        <f>SUM(#REF!)</f>
        <v>#REF!</v>
      </c>
      <c r="AN62" s="71" t="e">
        <f t="shared" ref="AN62" si="173">H62+AD62</f>
        <v>#REF!</v>
      </c>
      <c r="AO62" s="72"/>
      <c r="AP62" s="70" t="e">
        <f t="shared" ref="AP62" si="174">I62+AE62</f>
        <v>#REF!</v>
      </c>
      <c r="AQ62" s="70" t="e">
        <f t="shared" ref="AQ62" si="175">L62+AH62</f>
        <v>#REF!</v>
      </c>
      <c r="AR62" s="70" t="e">
        <f t="shared" ref="AR62:AS62" si="176">P62+AL62</f>
        <v>#REF!</v>
      </c>
      <c r="AS62" s="70" t="e">
        <f t="shared" si="176"/>
        <v>#REF!</v>
      </c>
      <c r="AT62" s="81" t="e">
        <f>AN62/4</f>
        <v>#REF!</v>
      </c>
      <c r="AU62" s="78" t="e">
        <f>AP62/4</f>
        <v>#REF!</v>
      </c>
      <c r="AV62" s="78" t="e">
        <f>AQ62/4</f>
        <v>#REF!</v>
      </c>
      <c r="AW62" s="78" t="e">
        <f>AR62/4</f>
        <v>#REF!</v>
      </c>
      <c r="AX62" s="78" t="e">
        <f>AS62/4</f>
        <v>#REF!</v>
      </c>
      <c r="AY62" s="77"/>
      <c r="BA62" s="1">
        <v>220</v>
      </c>
      <c r="BB62" s="72"/>
    </row>
    <row r="63" spans="1:54" s="1" customFormat="1" ht="51" customHeight="1" x14ac:dyDescent="0.2">
      <c r="A63" s="138">
        <v>55</v>
      </c>
      <c r="B63" s="134" t="s">
        <v>138</v>
      </c>
      <c r="C63" s="134"/>
      <c r="D63" s="134"/>
      <c r="E63" s="75" t="s">
        <v>71</v>
      </c>
      <c r="F63" s="127"/>
      <c r="G63" s="121" t="e">
        <f>SUM(LEN(#REF!),LEN(#REF!),LEN(#REF!),LEN(#REF!),(LEN(#REF!)))</f>
        <v>#REF!</v>
      </c>
      <c r="H63" s="77" t="e">
        <f>SUM(#REF!)</f>
        <v>#REF!</v>
      </c>
      <c r="I63" s="77" t="e">
        <f>SUM(#REF!)</f>
        <v>#REF!</v>
      </c>
      <c r="J63" s="77" t="e">
        <f>SUM(#REF!)</f>
        <v>#REF!</v>
      </c>
      <c r="K63" s="77" t="e">
        <f>SUM(#REF!)</f>
        <v>#REF!</v>
      </c>
      <c r="L63" s="77" t="e">
        <f>SUM(#REF!)</f>
        <v>#REF!</v>
      </c>
      <c r="M63" s="77" t="e">
        <f>SUM(#REF!)</f>
        <v>#REF!</v>
      </c>
      <c r="N63" s="77" t="e">
        <f>SUM(#REF!)</f>
        <v>#REF!</v>
      </c>
      <c r="O63" s="77" t="e">
        <f>SUM(#REF!)</f>
        <v>#REF!</v>
      </c>
      <c r="P63" s="77" t="e">
        <f>SUM(#REF!)</f>
        <v>#REF!</v>
      </c>
      <c r="Q63" s="77" t="e">
        <f>SUM(#REF!)</f>
        <v>#REF!</v>
      </c>
      <c r="R63" s="78" t="e">
        <f>H63/4</f>
        <v>#REF!</v>
      </c>
      <c r="S63" s="78" t="e">
        <f t="shared" ref="S63:AA63" si="177">I63/4</f>
        <v>#REF!</v>
      </c>
      <c r="T63" s="78" t="e">
        <f t="shared" si="177"/>
        <v>#REF!</v>
      </c>
      <c r="U63" s="78" t="e">
        <f t="shared" si="177"/>
        <v>#REF!</v>
      </c>
      <c r="V63" s="78" t="e">
        <f t="shared" si="177"/>
        <v>#REF!</v>
      </c>
      <c r="W63" s="78" t="e">
        <f t="shared" si="177"/>
        <v>#REF!</v>
      </c>
      <c r="X63" s="78" t="e">
        <f t="shared" si="177"/>
        <v>#REF!</v>
      </c>
      <c r="Y63" s="78" t="e">
        <f t="shared" si="177"/>
        <v>#REF!</v>
      </c>
      <c r="Z63" s="78" t="e">
        <f t="shared" si="177"/>
        <v>#REF!</v>
      </c>
      <c r="AA63" s="78" t="e">
        <f t="shared" si="177"/>
        <v>#REF!</v>
      </c>
      <c r="AB63" s="76"/>
      <c r="AC63" s="77" t="e">
        <f>SUM(#REF!)</f>
        <v>#REF!</v>
      </c>
      <c r="AD63" s="77" t="e">
        <f>SUM(#REF!)</f>
        <v>#REF!</v>
      </c>
      <c r="AE63" s="77" t="e">
        <f>SUM(#REF!)</f>
        <v>#REF!</v>
      </c>
      <c r="AF63" s="77" t="e">
        <f>SUM(#REF!)</f>
        <v>#REF!</v>
      </c>
      <c r="AG63" s="77" t="e">
        <f>SUM(#REF!)</f>
        <v>#REF!</v>
      </c>
      <c r="AH63" s="79" t="e">
        <f>SUM(#REF!)</f>
        <v>#REF!</v>
      </c>
      <c r="AI63" s="77" t="e">
        <f>SUM(#REF!)</f>
        <v>#REF!</v>
      </c>
      <c r="AJ63" s="77" t="e">
        <f>SUM(#REF!)</f>
        <v>#REF!</v>
      </c>
      <c r="AK63" s="77" t="e">
        <f>SUM(#REF!)</f>
        <v>#REF!</v>
      </c>
      <c r="AL63" s="77" t="e">
        <f>SUM(#REF!)</f>
        <v>#REF!</v>
      </c>
      <c r="AM63" s="80" t="e">
        <f>SUM(#REF!)</f>
        <v>#REF!</v>
      </c>
      <c r="AN63" s="71" t="e">
        <f t="shared" ref="AN63" si="178">H63+AD63</f>
        <v>#REF!</v>
      </c>
      <c r="AO63" s="72"/>
      <c r="AP63" s="70" t="e">
        <f t="shared" ref="AP63" si="179">I63+AE63</f>
        <v>#REF!</v>
      </c>
      <c r="AQ63" s="70" t="e">
        <f t="shared" ref="AQ63" si="180">L63+AH63</f>
        <v>#REF!</v>
      </c>
      <c r="AR63" s="70" t="e">
        <f t="shared" ref="AR63:AS63" si="181">P63+AL63</f>
        <v>#REF!</v>
      </c>
      <c r="AS63" s="70" t="e">
        <f t="shared" si="181"/>
        <v>#REF!</v>
      </c>
      <c r="AT63" s="81" t="e">
        <f>AN63/4</f>
        <v>#REF!</v>
      </c>
      <c r="AU63" s="78" t="e">
        <f>AP63/4</f>
        <v>#REF!</v>
      </c>
      <c r="AV63" s="78" t="e">
        <f>AQ63/4</f>
        <v>#REF!</v>
      </c>
      <c r="AW63" s="78" t="e">
        <f>AR63/4</f>
        <v>#REF!</v>
      </c>
      <c r="AX63" s="78" t="e">
        <f>AS63/4</f>
        <v>#REF!</v>
      </c>
      <c r="AY63" s="77"/>
      <c r="BA63" s="1">
        <v>0</v>
      </c>
      <c r="BB63" s="72"/>
    </row>
    <row r="64" spans="1:54" s="1" customFormat="1" ht="39.75" customHeight="1" x14ac:dyDescent="0.2">
      <c r="A64" s="85">
        <v>56</v>
      </c>
      <c r="B64" s="130" t="s">
        <v>139</v>
      </c>
      <c r="C64" s="84"/>
      <c r="D64" s="83"/>
      <c r="E64" s="87" t="s">
        <v>72</v>
      </c>
      <c r="F64" s="127"/>
      <c r="G64" s="121" t="e">
        <f>SUM(LEN(#REF!),LEN(#REF!),LEN(#REF!),LEN(#REF!),(LEN(#REF!)))</f>
        <v>#REF!</v>
      </c>
      <c r="H64" s="77" t="e">
        <f>SUM(#REF!)</f>
        <v>#REF!</v>
      </c>
      <c r="I64" s="77" t="e">
        <f>SUM(#REF!)</f>
        <v>#REF!</v>
      </c>
      <c r="J64" s="77" t="e">
        <f>SUM(#REF!)</f>
        <v>#REF!</v>
      </c>
      <c r="K64" s="77" t="e">
        <f>SUM(#REF!)</f>
        <v>#REF!</v>
      </c>
      <c r="L64" s="77" t="e">
        <f>SUM(#REF!)</f>
        <v>#REF!</v>
      </c>
      <c r="M64" s="77" t="e">
        <f>SUM(#REF!)</f>
        <v>#REF!</v>
      </c>
      <c r="N64" s="77" t="e">
        <f>SUM(#REF!)</f>
        <v>#REF!</v>
      </c>
      <c r="O64" s="77" t="e">
        <f>SUM(#REF!)</f>
        <v>#REF!</v>
      </c>
      <c r="P64" s="77" t="e">
        <f>SUM(#REF!)</f>
        <v>#REF!</v>
      </c>
      <c r="Q64" s="77" t="e">
        <f>SUM(#REF!)</f>
        <v>#REF!</v>
      </c>
      <c r="R64" s="78" t="e">
        <f>H64/5</f>
        <v>#REF!</v>
      </c>
      <c r="S64" s="78" t="e">
        <f t="shared" ref="S64:AA64" si="182">I64/5</f>
        <v>#REF!</v>
      </c>
      <c r="T64" s="78" t="e">
        <f t="shared" si="182"/>
        <v>#REF!</v>
      </c>
      <c r="U64" s="78" t="e">
        <f t="shared" si="182"/>
        <v>#REF!</v>
      </c>
      <c r="V64" s="78" t="e">
        <f t="shared" si="182"/>
        <v>#REF!</v>
      </c>
      <c r="W64" s="78" t="e">
        <f t="shared" si="182"/>
        <v>#REF!</v>
      </c>
      <c r="X64" s="78" t="e">
        <f t="shared" si="182"/>
        <v>#REF!</v>
      </c>
      <c r="Y64" s="78" t="e">
        <f t="shared" si="182"/>
        <v>#REF!</v>
      </c>
      <c r="Z64" s="78" t="e">
        <f t="shared" si="182"/>
        <v>#REF!</v>
      </c>
      <c r="AA64" s="78" t="e">
        <f t="shared" si="182"/>
        <v>#REF!</v>
      </c>
      <c r="AB64" s="76"/>
      <c r="AC64" s="77" t="e">
        <f>SUM(#REF!)</f>
        <v>#REF!</v>
      </c>
      <c r="AD64" s="77" t="e">
        <f>SUM(#REF!)</f>
        <v>#REF!</v>
      </c>
      <c r="AE64" s="77" t="e">
        <f>SUM(#REF!)</f>
        <v>#REF!</v>
      </c>
      <c r="AF64" s="77" t="e">
        <f>SUM(#REF!)</f>
        <v>#REF!</v>
      </c>
      <c r="AG64" s="77" t="e">
        <f>SUM(#REF!)</f>
        <v>#REF!</v>
      </c>
      <c r="AH64" s="79" t="e">
        <f>SUM(#REF!)</f>
        <v>#REF!</v>
      </c>
      <c r="AI64" s="77" t="e">
        <f>SUM(#REF!)</f>
        <v>#REF!</v>
      </c>
      <c r="AJ64" s="77" t="e">
        <f>SUM(#REF!)</f>
        <v>#REF!</v>
      </c>
      <c r="AK64" s="77" t="e">
        <f>SUM(#REF!)</f>
        <v>#REF!</v>
      </c>
      <c r="AL64" s="77" t="e">
        <f>SUM(#REF!)</f>
        <v>#REF!</v>
      </c>
      <c r="AM64" s="80" t="e">
        <f>SUM(#REF!)</f>
        <v>#REF!</v>
      </c>
      <c r="AN64" s="71" t="e">
        <f>H64+AD64</f>
        <v>#REF!</v>
      </c>
      <c r="AO64" s="72"/>
      <c r="AP64" s="70" t="e">
        <f>I64+AE64</f>
        <v>#REF!</v>
      </c>
      <c r="AQ64" s="70" t="e">
        <f>L64+AH64</f>
        <v>#REF!</v>
      </c>
      <c r="AR64" s="70" t="e">
        <f t="shared" ref="AR64:AS64" si="183">P64+AL64</f>
        <v>#REF!</v>
      </c>
      <c r="AS64" s="70" t="e">
        <f t="shared" si="183"/>
        <v>#REF!</v>
      </c>
      <c r="AT64" s="81" t="e">
        <f>AN64/6</f>
        <v>#REF!</v>
      </c>
      <c r="AU64" s="78" t="e">
        <f>AP64/6</f>
        <v>#REF!</v>
      </c>
      <c r="AV64" s="78" t="e">
        <f>AQ64/6</f>
        <v>#REF!</v>
      </c>
      <c r="AW64" s="78" t="e">
        <f>AR64/6</f>
        <v>#REF!</v>
      </c>
      <c r="AX64" s="78" t="e">
        <f>AS64/6</f>
        <v>#REF!</v>
      </c>
      <c r="AY64" s="77"/>
      <c r="BA64" s="1">
        <v>52</v>
      </c>
      <c r="BB64" s="72"/>
    </row>
    <row r="65" spans="1:54" s="1" customFormat="1" ht="39.75" customHeight="1" x14ac:dyDescent="0.2">
      <c r="A65" s="138">
        <v>57</v>
      </c>
      <c r="B65" s="82" t="s">
        <v>140</v>
      </c>
      <c r="C65" s="135"/>
      <c r="D65" s="83"/>
      <c r="E65" s="75" t="s">
        <v>73</v>
      </c>
      <c r="F65" s="127"/>
      <c r="G65" s="121" t="e">
        <f>SUM(LEN(#REF!),LEN(#REF!),LEN(#REF!),LEN(#REF!),(LEN(#REF!)))</f>
        <v>#REF!</v>
      </c>
      <c r="H65" s="77" t="e">
        <f>SUM(#REF!)</f>
        <v>#REF!</v>
      </c>
      <c r="I65" s="77" t="e">
        <f>SUM(#REF!)</f>
        <v>#REF!</v>
      </c>
      <c r="J65" s="77" t="e">
        <f>SUM(#REF!)</f>
        <v>#REF!</v>
      </c>
      <c r="K65" s="77" t="e">
        <f>SUM(#REF!)</f>
        <v>#REF!</v>
      </c>
      <c r="L65" s="77" t="e">
        <f>SUM(#REF!)</f>
        <v>#REF!</v>
      </c>
      <c r="M65" s="77" t="e">
        <f>SUM(#REF!)</f>
        <v>#REF!</v>
      </c>
      <c r="N65" s="77" t="e">
        <f>SUM(#REF!)</f>
        <v>#REF!</v>
      </c>
      <c r="O65" s="77" t="e">
        <f>SUM(#REF!)</f>
        <v>#REF!</v>
      </c>
      <c r="P65" s="77" t="e">
        <f>SUM(#REF!)</f>
        <v>#REF!</v>
      </c>
      <c r="Q65" s="77" t="e">
        <f>SUM(#REF!)</f>
        <v>#REF!</v>
      </c>
      <c r="R65" s="78" t="e">
        <f>H65/2</f>
        <v>#REF!</v>
      </c>
      <c r="S65" s="78" t="e">
        <f t="shared" ref="S65:AA65" si="184">I65/2</f>
        <v>#REF!</v>
      </c>
      <c r="T65" s="78" t="e">
        <f t="shared" si="184"/>
        <v>#REF!</v>
      </c>
      <c r="U65" s="78" t="e">
        <f t="shared" si="184"/>
        <v>#REF!</v>
      </c>
      <c r="V65" s="78" t="e">
        <f t="shared" si="184"/>
        <v>#REF!</v>
      </c>
      <c r="W65" s="78" t="e">
        <f t="shared" si="184"/>
        <v>#REF!</v>
      </c>
      <c r="X65" s="78" t="e">
        <f t="shared" si="184"/>
        <v>#REF!</v>
      </c>
      <c r="Y65" s="78" t="e">
        <f t="shared" si="184"/>
        <v>#REF!</v>
      </c>
      <c r="Z65" s="78" t="e">
        <f t="shared" si="184"/>
        <v>#REF!</v>
      </c>
      <c r="AA65" s="78" t="e">
        <f t="shared" si="184"/>
        <v>#REF!</v>
      </c>
      <c r="AB65" s="76"/>
      <c r="AC65" s="77" t="e">
        <f>SUM(#REF!)</f>
        <v>#REF!</v>
      </c>
      <c r="AD65" s="77" t="e">
        <f>SUM(#REF!)</f>
        <v>#REF!</v>
      </c>
      <c r="AE65" s="77" t="e">
        <f>SUM(#REF!)</f>
        <v>#REF!</v>
      </c>
      <c r="AF65" s="77" t="e">
        <f>SUM(#REF!)</f>
        <v>#REF!</v>
      </c>
      <c r="AG65" s="77" t="e">
        <f>SUM(#REF!)</f>
        <v>#REF!</v>
      </c>
      <c r="AH65" s="79" t="e">
        <f>SUM(#REF!)</f>
        <v>#REF!</v>
      </c>
      <c r="AI65" s="77" t="e">
        <f>SUM(#REF!)</f>
        <v>#REF!</v>
      </c>
      <c r="AJ65" s="77" t="e">
        <f>SUM(#REF!)</f>
        <v>#REF!</v>
      </c>
      <c r="AK65" s="77" t="e">
        <f>SUM(#REF!)</f>
        <v>#REF!</v>
      </c>
      <c r="AL65" s="77" t="e">
        <f>SUM(#REF!)</f>
        <v>#REF!</v>
      </c>
      <c r="AM65" s="80" t="e">
        <f>SUM(#REF!)</f>
        <v>#REF!</v>
      </c>
      <c r="AN65" s="71" t="e">
        <f t="shared" ref="AN65:AN66" si="185">H65+AD65</f>
        <v>#REF!</v>
      </c>
      <c r="AO65" s="72"/>
      <c r="AP65" s="70" t="e">
        <f t="shared" ref="AP65:AP66" si="186">I65+AE65</f>
        <v>#REF!</v>
      </c>
      <c r="AQ65" s="70" t="e">
        <f t="shared" ref="AQ65:AQ66" si="187">L65+AH65</f>
        <v>#REF!</v>
      </c>
      <c r="AR65" s="70" t="e">
        <f t="shared" ref="AR65:AS66" si="188">P65+AL65</f>
        <v>#REF!</v>
      </c>
      <c r="AS65" s="70" t="e">
        <f t="shared" si="188"/>
        <v>#REF!</v>
      </c>
      <c r="AT65" s="81" t="e">
        <f>AN65/2</f>
        <v>#REF!</v>
      </c>
      <c r="AU65" s="78" t="e">
        <f>AP65/2</f>
        <v>#REF!</v>
      </c>
      <c r="AV65" s="78" t="e">
        <f>AQ65/2</f>
        <v>#REF!</v>
      </c>
      <c r="AW65" s="78" t="e">
        <f>AR65/2</f>
        <v>#REF!</v>
      </c>
      <c r="AX65" s="78" t="e">
        <f>AS65/2</f>
        <v>#REF!</v>
      </c>
      <c r="AY65" s="77"/>
      <c r="BA65" s="1">
        <v>0</v>
      </c>
      <c r="BB65" s="72"/>
    </row>
    <row r="66" spans="1:54" s="1" customFormat="1" ht="39.75" customHeight="1" x14ac:dyDescent="0.2">
      <c r="A66" s="85">
        <v>58</v>
      </c>
      <c r="B66" s="82" t="s">
        <v>141</v>
      </c>
      <c r="C66" s="135"/>
      <c r="D66" s="83"/>
      <c r="E66" s="75" t="s">
        <v>74</v>
      </c>
      <c r="F66" s="127"/>
      <c r="G66" s="121" t="e">
        <f>SUM(LEN(#REF!),LEN(#REF!),LEN(#REF!),LEN(#REF!),(LEN(#REF!)))</f>
        <v>#REF!</v>
      </c>
      <c r="H66" s="77" t="e">
        <f>SUM(#REF!)</f>
        <v>#REF!</v>
      </c>
      <c r="I66" s="77" t="e">
        <f>SUM(#REF!)</f>
        <v>#REF!</v>
      </c>
      <c r="J66" s="77" t="e">
        <f>SUM(#REF!)</f>
        <v>#REF!</v>
      </c>
      <c r="K66" s="77" t="e">
        <f>SUM(#REF!)</f>
        <v>#REF!</v>
      </c>
      <c r="L66" s="77" t="e">
        <f>SUM(#REF!)</f>
        <v>#REF!</v>
      </c>
      <c r="M66" s="77" t="e">
        <f>SUM(#REF!)</f>
        <v>#REF!</v>
      </c>
      <c r="N66" s="77" t="e">
        <f>SUM(#REF!)</f>
        <v>#REF!</v>
      </c>
      <c r="O66" s="77" t="e">
        <f>SUM(#REF!)</f>
        <v>#REF!</v>
      </c>
      <c r="P66" s="77" t="e">
        <f>SUM(#REF!)</f>
        <v>#REF!</v>
      </c>
      <c r="Q66" s="77" t="e">
        <f>SUM(#REF!)</f>
        <v>#REF!</v>
      </c>
      <c r="R66" s="78" t="e">
        <f>H66/3</f>
        <v>#REF!</v>
      </c>
      <c r="S66" s="78" t="e">
        <f t="shared" ref="S66:AA66" si="189">I66/3</f>
        <v>#REF!</v>
      </c>
      <c r="T66" s="78" t="e">
        <f t="shared" si="189"/>
        <v>#REF!</v>
      </c>
      <c r="U66" s="78" t="e">
        <f t="shared" si="189"/>
        <v>#REF!</v>
      </c>
      <c r="V66" s="78" t="e">
        <f t="shared" si="189"/>
        <v>#REF!</v>
      </c>
      <c r="W66" s="78" t="e">
        <f t="shared" si="189"/>
        <v>#REF!</v>
      </c>
      <c r="X66" s="78" t="e">
        <f t="shared" si="189"/>
        <v>#REF!</v>
      </c>
      <c r="Y66" s="78" t="e">
        <f t="shared" si="189"/>
        <v>#REF!</v>
      </c>
      <c r="Z66" s="78" t="e">
        <f t="shared" si="189"/>
        <v>#REF!</v>
      </c>
      <c r="AA66" s="78" t="e">
        <f t="shared" si="189"/>
        <v>#REF!</v>
      </c>
      <c r="AB66" s="76"/>
      <c r="AC66" s="77" t="e">
        <f>SUM(#REF!)</f>
        <v>#REF!</v>
      </c>
      <c r="AD66" s="77" t="e">
        <f>SUM(#REF!)</f>
        <v>#REF!</v>
      </c>
      <c r="AE66" s="77" t="e">
        <f>SUM(#REF!)</f>
        <v>#REF!</v>
      </c>
      <c r="AF66" s="77" t="e">
        <f>SUM(#REF!)</f>
        <v>#REF!</v>
      </c>
      <c r="AG66" s="77" t="e">
        <f>SUM(#REF!)</f>
        <v>#REF!</v>
      </c>
      <c r="AH66" s="79" t="e">
        <f>SUM(#REF!)</f>
        <v>#REF!</v>
      </c>
      <c r="AI66" s="77" t="e">
        <f>SUM(#REF!)</f>
        <v>#REF!</v>
      </c>
      <c r="AJ66" s="77" t="e">
        <f>SUM(#REF!)</f>
        <v>#REF!</v>
      </c>
      <c r="AK66" s="77" t="e">
        <f>SUM(#REF!)</f>
        <v>#REF!</v>
      </c>
      <c r="AL66" s="77" t="e">
        <f>SUM(#REF!)</f>
        <v>#REF!</v>
      </c>
      <c r="AM66" s="80" t="e">
        <f>SUM(#REF!)</f>
        <v>#REF!</v>
      </c>
      <c r="AN66" s="71" t="e">
        <f t="shared" si="185"/>
        <v>#REF!</v>
      </c>
      <c r="AO66" s="72"/>
      <c r="AP66" s="70" t="e">
        <f t="shared" si="186"/>
        <v>#REF!</v>
      </c>
      <c r="AQ66" s="70" t="e">
        <f t="shared" si="187"/>
        <v>#REF!</v>
      </c>
      <c r="AR66" s="70" t="e">
        <f t="shared" si="188"/>
        <v>#REF!</v>
      </c>
      <c r="AS66" s="70" t="e">
        <f t="shared" si="188"/>
        <v>#REF!</v>
      </c>
      <c r="AT66" s="81" t="e">
        <f>AN66/3</f>
        <v>#REF!</v>
      </c>
      <c r="AU66" s="78" t="e">
        <f>AP66/3</f>
        <v>#REF!</v>
      </c>
      <c r="AV66" s="78" t="e">
        <f>AQ66/3</f>
        <v>#REF!</v>
      </c>
      <c r="AW66" s="78" t="e">
        <f>AR66/3</f>
        <v>#REF!</v>
      </c>
      <c r="AX66" s="78" t="e">
        <f>AS66/3</f>
        <v>#REF!</v>
      </c>
      <c r="AY66" s="77"/>
      <c r="BA66" s="1">
        <v>0</v>
      </c>
      <c r="BB66" s="72"/>
    </row>
    <row r="67" spans="1:54" s="1" customFormat="1" ht="39.75" customHeight="1" x14ac:dyDescent="0.2">
      <c r="A67" s="138">
        <v>59</v>
      </c>
      <c r="B67" s="82" t="s">
        <v>142</v>
      </c>
      <c r="C67" s="135"/>
      <c r="D67" s="83"/>
      <c r="E67" s="75" t="s">
        <v>75</v>
      </c>
      <c r="F67" s="127"/>
      <c r="G67" s="121" t="e">
        <f>SUM(LEN(#REF!),LEN(#REF!),LEN(#REF!),LEN(#REF!),(LEN(#REF!)))</f>
        <v>#REF!</v>
      </c>
      <c r="H67" s="77" t="e">
        <f>SUM(#REF!)</f>
        <v>#REF!</v>
      </c>
      <c r="I67" s="77" t="e">
        <f>SUM(#REF!)</f>
        <v>#REF!</v>
      </c>
      <c r="J67" s="77" t="e">
        <f>SUM(#REF!)</f>
        <v>#REF!</v>
      </c>
      <c r="K67" s="77" t="e">
        <f>SUM(#REF!)</f>
        <v>#REF!</v>
      </c>
      <c r="L67" s="77" t="e">
        <f>SUM(#REF!)</f>
        <v>#REF!</v>
      </c>
      <c r="M67" s="77" t="e">
        <f>SUM(#REF!)</f>
        <v>#REF!</v>
      </c>
      <c r="N67" s="77" t="e">
        <f>SUM(#REF!)</f>
        <v>#REF!</v>
      </c>
      <c r="O67" s="77" t="e">
        <f>SUM(#REF!)</f>
        <v>#REF!</v>
      </c>
      <c r="P67" s="77" t="e">
        <f>SUM(#REF!)</f>
        <v>#REF!</v>
      </c>
      <c r="Q67" s="77" t="e">
        <f>SUM(#REF!)</f>
        <v>#REF!</v>
      </c>
      <c r="R67" s="78" t="e">
        <f>H67/4</f>
        <v>#REF!</v>
      </c>
      <c r="S67" s="78" t="e">
        <f t="shared" ref="S67:AA67" si="190">I67/4</f>
        <v>#REF!</v>
      </c>
      <c r="T67" s="78" t="e">
        <f t="shared" si="190"/>
        <v>#REF!</v>
      </c>
      <c r="U67" s="78" t="e">
        <f t="shared" si="190"/>
        <v>#REF!</v>
      </c>
      <c r="V67" s="78" t="e">
        <f t="shared" si="190"/>
        <v>#REF!</v>
      </c>
      <c r="W67" s="78" t="e">
        <f t="shared" si="190"/>
        <v>#REF!</v>
      </c>
      <c r="X67" s="78" t="e">
        <f t="shared" si="190"/>
        <v>#REF!</v>
      </c>
      <c r="Y67" s="78" t="e">
        <f t="shared" si="190"/>
        <v>#REF!</v>
      </c>
      <c r="Z67" s="78" t="e">
        <f t="shared" si="190"/>
        <v>#REF!</v>
      </c>
      <c r="AA67" s="78" t="e">
        <f t="shared" si="190"/>
        <v>#REF!</v>
      </c>
      <c r="AB67" s="76"/>
      <c r="AC67" s="77" t="e">
        <f>SUM(#REF!)</f>
        <v>#REF!</v>
      </c>
      <c r="AD67" s="77" t="e">
        <f>SUM(#REF!)</f>
        <v>#REF!</v>
      </c>
      <c r="AE67" s="77" t="e">
        <f>SUM(#REF!)</f>
        <v>#REF!</v>
      </c>
      <c r="AF67" s="77" t="e">
        <f>SUM(#REF!)</f>
        <v>#REF!</v>
      </c>
      <c r="AG67" s="77" t="e">
        <f>SUM(#REF!)</f>
        <v>#REF!</v>
      </c>
      <c r="AH67" s="79" t="e">
        <f>SUM(#REF!)</f>
        <v>#REF!</v>
      </c>
      <c r="AI67" s="77" t="e">
        <f>SUM(#REF!)</f>
        <v>#REF!</v>
      </c>
      <c r="AJ67" s="77" t="e">
        <f>SUM(#REF!)</f>
        <v>#REF!</v>
      </c>
      <c r="AK67" s="77" t="e">
        <f>SUM(#REF!)</f>
        <v>#REF!</v>
      </c>
      <c r="AL67" s="77" t="e">
        <f>SUM(#REF!)</f>
        <v>#REF!</v>
      </c>
      <c r="AM67" s="80" t="e">
        <f>SUM(#REF!)</f>
        <v>#REF!</v>
      </c>
      <c r="AN67" s="71" t="e">
        <f t="shared" ref="AN67:AN68" si="191">H67+AD67</f>
        <v>#REF!</v>
      </c>
      <c r="AO67" s="72"/>
      <c r="AP67" s="70" t="e">
        <f t="shared" ref="AP67:AP68" si="192">I67+AE67</f>
        <v>#REF!</v>
      </c>
      <c r="AQ67" s="70" t="e">
        <f t="shared" ref="AQ67:AQ68" si="193">L67+AH67</f>
        <v>#REF!</v>
      </c>
      <c r="AR67" s="70" t="e">
        <f t="shared" ref="AR67:AS68" si="194">P67+AL67</f>
        <v>#REF!</v>
      </c>
      <c r="AS67" s="70" t="e">
        <f t="shared" si="194"/>
        <v>#REF!</v>
      </c>
      <c r="AT67" s="81" t="e">
        <f>AN67/4</f>
        <v>#REF!</v>
      </c>
      <c r="AU67" s="78" t="e">
        <f>AP67/4</f>
        <v>#REF!</v>
      </c>
      <c r="AV67" s="78" t="e">
        <f>AQ67/4</f>
        <v>#REF!</v>
      </c>
      <c r="AW67" s="78" t="e">
        <f>AR67/4</f>
        <v>#REF!</v>
      </c>
      <c r="AX67" s="78" t="e">
        <f>AS67/4</f>
        <v>#REF!</v>
      </c>
      <c r="AY67" s="77"/>
      <c r="BA67" s="1">
        <v>160</v>
      </c>
      <c r="BB67" s="72"/>
    </row>
    <row r="68" spans="1:54" s="1" customFormat="1" ht="39.75" customHeight="1" x14ac:dyDescent="0.2">
      <c r="A68" s="85">
        <v>60</v>
      </c>
      <c r="B68" s="130" t="s">
        <v>143</v>
      </c>
      <c r="C68" s="84"/>
      <c r="D68" s="83"/>
      <c r="E68" s="75" t="s">
        <v>76</v>
      </c>
      <c r="F68" s="127"/>
      <c r="G68" s="121" t="e">
        <f>SUM(LEN(#REF!),LEN(#REF!),LEN(#REF!),LEN(#REF!),(LEN(#REF!)))</f>
        <v>#REF!</v>
      </c>
      <c r="H68" s="77" t="e">
        <f>SUM(#REF!)</f>
        <v>#REF!</v>
      </c>
      <c r="I68" s="77" t="e">
        <f>SUM(#REF!)</f>
        <v>#REF!</v>
      </c>
      <c r="J68" s="77" t="e">
        <f>SUM(#REF!)</f>
        <v>#REF!</v>
      </c>
      <c r="K68" s="77" t="e">
        <f>SUM(#REF!)</f>
        <v>#REF!</v>
      </c>
      <c r="L68" s="77" t="e">
        <f>SUM(#REF!)</f>
        <v>#REF!</v>
      </c>
      <c r="M68" s="77" t="e">
        <f>SUM(#REF!)</f>
        <v>#REF!</v>
      </c>
      <c r="N68" s="77" t="e">
        <f>SUM(#REF!)</f>
        <v>#REF!</v>
      </c>
      <c r="O68" s="77" t="e">
        <f>SUM(#REF!)</f>
        <v>#REF!</v>
      </c>
      <c r="P68" s="77" t="e">
        <f>SUM(#REF!)</f>
        <v>#REF!</v>
      </c>
      <c r="Q68" s="77" t="e">
        <f>SUM(#REF!)</f>
        <v>#REF!</v>
      </c>
      <c r="R68" s="78" t="e">
        <f>H68/3</f>
        <v>#REF!</v>
      </c>
      <c r="S68" s="78" t="e">
        <f t="shared" ref="S68:AA68" si="195">I68/3</f>
        <v>#REF!</v>
      </c>
      <c r="T68" s="78" t="e">
        <f t="shared" si="195"/>
        <v>#REF!</v>
      </c>
      <c r="U68" s="78" t="e">
        <f t="shared" si="195"/>
        <v>#REF!</v>
      </c>
      <c r="V68" s="78" t="e">
        <f t="shared" si="195"/>
        <v>#REF!</v>
      </c>
      <c r="W68" s="78" t="e">
        <f t="shared" si="195"/>
        <v>#REF!</v>
      </c>
      <c r="X68" s="78" t="e">
        <f t="shared" si="195"/>
        <v>#REF!</v>
      </c>
      <c r="Y68" s="78" t="e">
        <f t="shared" si="195"/>
        <v>#REF!</v>
      </c>
      <c r="Z68" s="78" t="e">
        <f t="shared" si="195"/>
        <v>#REF!</v>
      </c>
      <c r="AA68" s="78" t="e">
        <f t="shared" si="195"/>
        <v>#REF!</v>
      </c>
      <c r="AB68" s="76"/>
      <c r="AC68" s="77" t="e">
        <f>SUM(#REF!)</f>
        <v>#REF!</v>
      </c>
      <c r="AD68" s="77" t="e">
        <f>SUM(#REF!)</f>
        <v>#REF!</v>
      </c>
      <c r="AE68" s="77" t="e">
        <f>SUM(#REF!)</f>
        <v>#REF!</v>
      </c>
      <c r="AF68" s="77" t="e">
        <f>SUM(#REF!)</f>
        <v>#REF!</v>
      </c>
      <c r="AG68" s="77" t="e">
        <f>SUM(#REF!)</f>
        <v>#REF!</v>
      </c>
      <c r="AH68" s="79" t="e">
        <f>SUM(#REF!)</f>
        <v>#REF!</v>
      </c>
      <c r="AI68" s="77" t="e">
        <f>SUM(#REF!)</f>
        <v>#REF!</v>
      </c>
      <c r="AJ68" s="77" t="e">
        <f>SUM(#REF!)</f>
        <v>#REF!</v>
      </c>
      <c r="AK68" s="77" t="e">
        <f>SUM(#REF!)</f>
        <v>#REF!</v>
      </c>
      <c r="AL68" s="77" t="e">
        <f>SUM(#REF!)</f>
        <v>#REF!</v>
      </c>
      <c r="AM68" s="80" t="e">
        <f>SUM(#REF!)</f>
        <v>#REF!</v>
      </c>
      <c r="AN68" s="71" t="e">
        <f t="shared" si="191"/>
        <v>#REF!</v>
      </c>
      <c r="AO68" s="72"/>
      <c r="AP68" s="70" t="e">
        <f t="shared" si="192"/>
        <v>#REF!</v>
      </c>
      <c r="AQ68" s="70" t="e">
        <f t="shared" si="193"/>
        <v>#REF!</v>
      </c>
      <c r="AR68" s="70" t="e">
        <f t="shared" si="194"/>
        <v>#REF!</v>
      </c>
      <c r="AS68" s="70" t="e">
        <f t="shared" si="194"/>
        <v>#REF!</v>
      </c>
      <c r="AT68" s="81" t="e">
        <f>AN68/3</f>
        <v>#REF!</v>
      </c>
      <c r="AU68" s="78" t="e">
        <f>AP68/3</f>
        <v>#REF!</v>
      </c>
      <c r="AV68" s="78" t="e">
        <f>AQ68/3</f>
        <v>#REF!</v>
      </c>
      <c r="AW68" s="78" t="e">
        <f>AR68/3</f>
        <v>#REF!</v>
      </c>
      <c r="AX68" s="78" t="e">
        <f>AS68/3</f>
        <v>#REF!</v>
      </c>
      <c r="AY68" s="77"/>
      <c r="BA68" s="1">
        <v>0</v>
      </c>
      <c r="BB68" s="72"/>
    </row>
    <row r="69" spans="1:54" s="1" customFormat="1" ht="39.75" customHeight="1" x14ac:dyDescent="0.2">
      <c r="A69" s="138">
        <v>61</v>
      </c>
      <c r="B69" s="82" t="s">
        <v>144</v>
      </c>
      <c r="C69" s="135"/>
      <c r="D69" s="83"/>
      <c r="E69" s="75" t="s">
        <v>77</v>
      </c>
      <c r="F69" s="127"/>
      <c r="G69" s="121" t="e">
        <f>SUM(LEN(#REF!),LEN(#REF!),LEN(#REF!),LEN(#REF!),(LEN(#REF!)))</f>
        <v>#REF!</v>
      </c>
      <c r="H69" s="77" t="e">
        <f>SUM(#REF!)</f>
        <v>#REF!</v>
      </c>
      <c r="I69" s="77" t="e">
        <f>SUM(#REF!)</f>
        <v>#REF!</v>
      </c>
      <c r="J69" s="77" t="e">
        <f>SUM(#REF!)</f>
        <v>#REF!</v>
      </c>
      <c r="K69" s="77" t="e">
        <f>SUM(#REF!)</f>
        <v>#REF!</v>
      </c>
      <c r="L69" s="77" t="e">
        <f>SUM(#REF!)</f>
        <v>#REF!</v>
      </c>
      <c r="M69" s="77" t="e">
        <f>SUM(#REF!)</f>
        <v>#REF!</v>
      </c>
      <c r="N69" s="77" t="e">
        <f>SUM(#REF!)</f>
        <v>#REF!</v>
      </c>
      <c r="O69" s="77" t="e">
        <f>SUM(#REF!)</f>
        <v>#REF!</v>
      </c>
      <c r="P69" s="77" t="e">
        <f>SUM(#REF!)</f>
        <v>#REF!</v>
      </c>
      <c r="Q69" s="77" t="e">
        <f>SUM(#REF!)</f>
        <v>#REF!</v>
      </c>
      <c r="R69" s="78" t="e">
        <f>H69/9</f>
        <v>#REF!</v>
      </c>
      <c r="S69" s="78" t="e">
        <f t="shared" ref="S69:AA69" si="196">I69/9</f>
        <v>#REF!</v>
      </c>
      <c r="T69" s="78" t="e">
        <f t="shared" si="196"/>
        <v>#REF!</v>
      </c>
      <c r="U69" s="78" t="e">
        <f t="shared" si="196"/>
        <v>#REF!</v>
      </c>
      <c r="V69" s="78" t="e">
        <f t="shared" si="196"/>
        <v>#REF!</v>
      </c>
      <c r="W69" s="78" t="e">
        <f t="shared" si="196"/>
        <v>#REF!</v>
      </c>
      <c r="X69" s="78" t="e">
        <f t="shared" si="196"/>
        <v>#REF!</v>
      </c>
      <c r="Y69" s="78" t="e">
        <f t="shared" si="196"/>
        <v>#REF!</v>
      </c>
      <c r="Z69" s="78" t="e">
        <f t="shared" si="196"/>
        <v>#REF!</v>
      </c>
      <c r="AA69" s="78" t="e">
        <f t="shared" si="196"/>
        <v>#REF!</v>
      </c>
      <c r="AB69" s="76"/>
      <c r="AC69" s="77" t="e">
        <f>SUM(#REF!)</f>
        <v>#REF!</v>
      </c>
      <c r="AD69" s="77" t="e">
        <f>SUM(#REF!)</f>
        <v>#REF!</v>
      </c>
      <c r="AE69" s="77" t="e">
        <f>SUM(#REF!)</f>
        <v>#REF!</v>
      </c>
      <c r="AF69" s="77" t="e">
        <f>SUM(#REF!)</f>
        <v>#REF!</v>
      </c>
      <c r="AG69" s="77" t="e">
        <f>SUM(#REF!)</f>
        <v>#REF!</v>
      </c>
      <c r="AH69" s="79" t="e">
        <f>SUM(#REF!)</f>
        <v>#REF!</v>
      </c>
      <c r="AI69" s="77" t="e">
        <f>SUM(#REF!)</f>
        <v>#REF!</v>
      </c>
      <c r="AJ69" s="77" t="e">
        <f>SUM(#REF!)</f>
        <v>#REF!</v>
      </c>
      <c r="AK69" s="77" t="e">
        <f>SUM(#REF!)</f>
        <v>#REF!</v>
      </c>
      <c r="AL69" s="77" t="e">
        <f>SUM(#REF!)</f>
        <v>#REF!</v>
      </c>
      <c r="AM69" s="80" t="e">
        <f>SUM(#REF!)</f>
        <v>#REF!</v>
      </c>
      <c r="AN69" s="71" t="e">
        <f t="shared" ref="AN69" si="197">H69+AD69</f>
        <v>#REF!</v>
      </c>
      <c r="AO69" s="72"/>
      <c r="AP69" s="70" t="e">
        <f t="shared" ref="AP69" si="198">I69+AE69</f>
        <v>#REF!</v>
      </c>
      <c r="AQ69" s="70" t="e">
        <f t="shared" ref="AQ69" si="199">L69+AH69</f>
        <v>#REF!</v>
      </c>
      <c r="AR69" s="70" t="e">
        <f t="shared" ref="AR69:AS69" si="200">P69+AL69</f>
        <v>#REF!</v>
      </c>
      <c r="AS69" s="70" t="e">
        <f t="shared" si="200"/>
        <v>#REF!</v>
      </c>
      <c r="AT69" s="81" t="e">
        <f>AN69/9</f>
        <v>#REF!</v>
      </c>
      <c r="AU69" s="78" t="e">
        <f t="shared" ref="AU69:AX69" si="201">AP69/9</f>
        <v>#REF!</v>
      </c>
      <c r="AV69" s="78" t="e">
        <f t="shared" si="201"/>
        <v>#REF!</v>
      </c>
      <c r="AW69" s="78" t="e">
        <f t="shared" si="201"/>
        <v>#REF!</v>
      </c>
      <c r="AX69" s="78" t="e">
        <f t="shared" si="201"/>
        <v>#REF!</v>
      </c>
      <c r="AY69" s="77"/>
      <c r="BA69" s="1">
        <v>0</v>
      </c>
      <c r="BB69" s="72"/>
    </row>
    <row r="70" spans="1:54" s="17" customFormat="1" ht="15" customHeight="1" x14ac:dyDescent="0.2">
      <c r="A70" s="91"/>
      <c r="C70" s="42"/>
      <c r="D70" s="43"/>
      <c r="E70" s="89"/>
      <c r="F70" s="90"/>
      <c r="G70" s="89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0"/>
      <c r="AC70" s="93"/>
      <c r="AD70" s="91"/>
      <c r="AE70" s="91"/>
      <c r="AF70" s="91"/>
      <c r="AG70" s="91"/>
      <c r="AH70" s="94"/>
      <c r="AI70" s="91"/>
      <c r="AJ70" s="91"/>
      <c r="AK70" s="91"/>
      <c r="AL70" s="91"/>
      <c r="AM70" s="91"/>
      <c r="AN70" s="89"/>
      <c r="AO70" s="57"/>
      <c r="AP70" s="91"/>
      <c r="AQ70" s="91"/>
      <c r="AR70" s="91"/>
      <c r="AS70" s="91"/>
      <c r="AT70" s="95"/>
      <c r="AU70" s="92"/>
      <c r="AV70" s="92"/>
      <c r="AW70" s="92"/>
      <c r="AX70" s="92"/>
      <c r="AY70" s="91"/>
      <c r="BB70" s="57"/>
    </row>
    <row r="71" spans="1:54" s="98" customFormat="1" ht="23.25" customHeight="1" x14ac:dyDescent="0.2">
      <c r="A71" s="91"/>
      <c r="B71" s="96"/>
      <c r="C71" s="97"/>
      <c r="E71" s="100" t="s">
        <v>83</v>
      </c>
      <c r="F71" s="99"/>
      <c r="G71" s="99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99"/>
      <c r="AC71" s="103"/>
      <c r="AD71" s="101"/>
      <c r="AE71" s="101"/>
      <c r="AF71" s="101"/>
      <c r="AG71" s="101"/>
      <c r="AH71" s="104"/>
      <c r="AI71" s="101"/>
      <c r="AJ71" s="101"/>
      <c r="AK71" s="101"/>
      <c r="AL71" s="101"/>
      <c r="AM71" s="101"/>
      <c r="AN71" s="105"/>
      <c r="AO71" s="105"/>
      <c r="AP71" s="101"/>
      <c r="AQ71" s="101"/>
      <c r="AR71" s="101"/>
      <c r="AS71" s="101"/>
      <c r="AT71" s="106"/>
      <c r="AU71" s="102"/>
      <c r="AV71" s="102"/>
      <c r="AW71" s="102"/>
      <c r="AX71" s="102"/>
      <c r="AY71" s="101"/>
      <c r="BB71" s="105"/>
    </row>
    <row r="72" spans="1:54" s="88" customFormat="1" ht="23.25" customHeight="1" x14ac:dyDescent="0.25">
      <c r="A72" s="91"/>
      <c r="C72" s="42"/>
      <c r="D72" s="43"/>
      <c r="E72" s="140" t="s">
        <v>146</v>
      </c>
      <c r="F72" s="140"/>
      <c r="G72" s="107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7"/>
      <c r="AC72" s="110"/>
      <c r="AD72" s="108"/>
      <c r="AE72" s="108"/>
      <c r="AF72" s="108"/>
      <c r="AG72" s="108"/>
      <c r="AH72" s="111"/>
      <c r="AI72" s="108"/>
      <c r="AJ72" s="108"/>
      <c r="AK72" s="108"/>
      <c r="AL72" s="108"/>
      <c r="AM72" s="108"/>
      <c r="AN72" s="107"/>
      <c r="AO72" s="107"/>
      <c r="AP72" s="108"/>
      <c r="AQ72" s="108"/>
      <c r="AR72" s="108"/>
      <c r="AS72" s="112" t="s">
        <v>78</v>
      </c>
      <c r="AT72" s="110"/>
      <c r="AU72" s="107"/>
      <c r="AV72" s="107"/>
      <c r="AW72" s="109"/>
      <c r="AX72" s="109"/>
      <c r="AY72" s="108"/>
      <c r="BB72" s="107"/>
    </row>
    <row r="73" spans="1:54" s="17" customFormat="1" ht="22.5" customHeight="1" x14ac:dyDescent="0.25">
      <c r="A73" s="91"/>
      <c r="C73" s="42"/>
      <c r="D73" s="43"/>
      <c r="E73" s="88"/>
      <c r="F73" s="90"/>
      <c r="G73" s="113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0"/>
      <c r="AC73" s="114"/>
      <c r="AD73" s="91"/>
      <c r="AE73" s="91"/>
      <c r="AF73" s="91"/>
      <c r="AG73" s="91"/>
      <c r="AH73" s="94"/>
      <c r="AI73" s="91"/>
      <c r="AJ73" s="91"/>
      <c r="AK73" s="91"/>
      <c r="AL73" s="91"/>
      <c r="AM73" s="91"/>
      <c r="AN73" s="113"/>
      <c r="AO73" s="107"/>
      <c r="AP73" s="91"/>
      <c r="AQ73" s="91"/>
      <c r="AR73" s="91"/>
      <c r="AS73" s="115" t="s">
        <v>79</v>
      </c>
      <c r="AT73" s="116"/>
      <c r="AU73" s="113"/>
      <c r="AV73" s="89"/>
      <c r="AW73" s="92"/>
      <c r="AX73" s="92"/>
      <c r="AY73" s="91"/>
      <c r="BB73" s="107"/>
    </row>
    <row r="74" spans="1:54" s="17" customFormat="1" ht="22.5" customHeight="1" x14ac:dyDescent="0.25">
      <c r="A74" s="91"/>
      <c r="C74" s="42"/>
      <c r="D74" s="43"/>
      <c r="E74" s="88"/>
      <c r="F74" s="90"/>
      <c r="G74" s="113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0"/>
      <c r="AC74" s="114"/>
      <c r="AD74" s="91"/>
      <c r="AE74" s="91"/>
      <c r="AF74" s="91"/>
      <c r="AG74" s="91"/>
      <c r="AH74" s="94"/>
      <c r="AI74" s="91"/>
      <c r="AJ74" s="91"/>
      <c r="AK74" s="91"/>
      <c r="AL74" s="91"/>
      <c r="AM74" s="91"/>
      <c r="AN74" s="113"/>
      <c r="AO74" s="107"/>
      <c r="AP74" s="91"/>
      <c r="AQ74" s="91"/>
      <c r="AR74" s="91"/>
      <c r="AS74" s="115"/>
      <c r="AT74" s="116"/>
      <c r="AU74" s="113"/>
      <c r="AV74" s="89"/>
      <c r="AW74" s="92"/>
      <c r="AX74" s="92"/>
      <c r="AY74" s="91"/>
      <c r="BB74" s="107"/>
    </row>
    <row r="75" spans="1:54" s="17" customFormat="1" ht="15" customHeight="1" x14ac:dyDescent="0.25">
      <c r="A75" s="91"/>
      <c r="C75" s="42"/>
      <c r="D75" s="43"/>
      <c r="E75" s="140" t="s">
        <v>81</v>
      </c>
      <c r="F75" s="140"/>
      <c r="G75" s="113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0"/>
      <c r="AC75" s="114"/>
      <c r="AD75" s="91"/>
      <c r="AE75" s="91"/>
      <c r="AF75" s="91"/>
      <c r="AG75" s="91"/>
      <c r="AH75" s="94"/>
      <c r="AI75" s="91"/>
      <c r="AJ75" s="91"/>
      <c r="AK75" s="91"/>
      <c r="AL75" s="91"/>
      <c r="AM75" s="91"/>
      <c r="AN75" s="113"/>
      <c r="AO75" s="107"/>
      <c r="AP75" s="91"/>
      <c r="AQ75" s="91"/>
      <c r="AR75" s="91"/>
      <c r="AS75" s="115" t="s">
        <v>80</v>
      </c>
      <c r="AT75" s="116"/>
      <c r="AU75" s="113"/>
      <c r="AV75" s="89"/>
      <c r="AW75" s="92"/>
      <c r="AX75" s="92"/>
      <c r="AY75" s="91"/>
      <c r="BB75" s="107"/>
    </row>
    <row r="76" spans="1:54" s="17" customFormat="1" ht="28.5" customHeight="1" x14ac:dyDescent="0.2">
      <c r="A76" s="91"/>
      <c r="C76" s="42"/>
      <c r="D76" s="43"/>
      <c r="E76" s="89"/>
      <c r="F76" s="90"/>
      <c r="G76" s="113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0"/>
      <c r="AC76" s="114"/>
      <c r="AD76" s="91"/>
      <c r="AE76" s="91"/>
      <c r="AF76" s="91"/>
      <c r="AG76" s="91"/>
      <c r="AH76" s="94"/>
      <c r="AI76" s="91"/>
      <c r="AJ76" s="91"/>
      <c r="AK76" s="91"/>
      <c r="AL76" s="91"/>
      <c r="AM76" s="91"/>
      <c r="AN76" s="113"/>
      <c r="AO76" s="107"/>
      <c r="AP76" s="91"/>
      <c r="AQ76" s="91"/>
      <c r="AR76" s="91"/>
      <c r="AS76" s="91"/>
      <c r="AT76" s="95"/>
      <c r="AU76" s="92"/>
      <c r="AV76" s="92"/>
      <c r="AW76" s="92"/>
      <c r="AX76" s="92"/>
      <c r="AY76" s="91"/>
      <c r="BB76" s="107"/>
    </row>
    <row r="77" spans="1:54" s="88" customFormat="1" ht="30.75" customHeight="1" x14ac:dyDescent="0.2">
      <c r="A77" s="91"/>
      <c r="C77" s="42"/>
      <c r="D77" s="43"/>
      <c r="E77" s="107"/>
      <c r="F77" s="107"/>
      <c r="G77" s="107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7"/>
      <c r="AC77" s="110"/>
      <c r="AD77" s="108"/>
      <c r="AE77" s="108"/>
      <c r="AF77" s="108"/>
      <c r="AG77" s="108"/>
      <c r="AH77" s="111"/>
      <c r="AI77" s="108"/>
      <c r="AJ77" s="108"/>
      <c r="AK77" s="108"/>
      <c r="AL77" s="108"/>
      <c r="AM77" s="108"/>
      <c r="AN77" s="107"/>
      <c r="AO77" s="107"/>
      <c r="AP77" s="108"/>
      <c r="AQ77" s="108"/>
      <c r="AR77" s="108"/>
      <c r="AS77" s="108"/>
      <c r="AT77" s="117"/>
      <c r="AU77" s="109"/>
      <c r="AV77" s="109"/>
      <c r="AW77" s="109"/>
      <c r="AX77" s="109"/>
      <c r="AY77" s="108"/>
      <c r="BB77" s="107"/>
    </row>
    <row r="78" spans="1:54" s="17" customFormat="1" ht="15" customHeight="1" x14ac:dyDescent="0.2">
      <c r="A78" s="91"/>
      <c r="C78" s="42"/>
      <c r="D78" s="43"/>
      <c r="E78" s="89"/>
      <c r="F78" s="90"/>
      <c r="G78" s="89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0"/>
      <c r="AC78" s="93"/>
      <c r="AD78" s="91"/>
      <c r="AE78" s="91"/>
      <c r="AF78" s="91"/>
      <c r="AG78" s="91"/>
      <c r="AH78" s="94"/>
      <c r="AI78" s="91"/>
      <c r="AJ78" s="91"/>
      <c r="AK78" s="91"/>
      <c r="AL78" s="91"/>
      <c r="AM78" s="91"/>
      <c r="AN78" s="89"/>
      <c r="AO78" s="57"/>
      <c r="AP78" s="91"/>
      <c r="AQ78" s="91"/>
      <c r="AR78" s="91"/>
      <c r="AS78" s="91"/>
      <c r="AT78" s="95"/>
      <c r="AU78" s="92"/>
      <c r="AV78" s="92"/>
      <c r="AW78" s="92"/>
      <c r="AX78" s="92"/>
      <c r="AY78" s="91"/>
      <c r="BB78" s="57"/>
    </row>
    <row r="79" spans="1:54" s="17" customFormat="1" ht="15" customHeight="1" x14ac:dyDescent="0.2">
      <c r="A79" s="91"/>
      <c r="D79" s="118"/>
      <c r="E79" s="89"/>
      <c r="F79" s="90"/>
      <c r="G79" s="89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0"/>
      <c r="AC79" s="93"/>
      <c r="AD79" s="91"/>
      <c r="AE79" s="91"/>
      <c r="AF79" s="91"/>
      <c r="AG79" s="91"/>
      <c r="AH79" s="94"/>
      <c r="AI79" s="91"/>
      <c r="AJ79" s="91"/>
      <c r="AK79" s="91"/>
      <c r="AL79" s="91"/>
      <c r="AM79" s="91"/>
      <c r="AN79" s="89"/>
      <c r="AO79" s="57"/>
      <c r="AP79" s="91"/>
      <c r="AQ79" s="91"/>
      <c r="AR79" s="91"/>
      <c r="AS79" s="91"/>
      <c r="AT79" s="95"/>
      <c r="AU79" s="92"/>
      <c r="AV79" s="92"/>
      <c r="AW79" s="92"/>
      <c r="AX79" s="92"/>
      <c r="AY79" s="91"/>
      <c r="BB79" s="57"/>
    </row>
    <row r="80" spans="1:54" s="17" customFormat="1" ht="15" customHeight="1" x14ac:dyDescent="0.2">
      <c r="A80" s="91"/>
      <c r="C80" s="42"/>
      <c r="D80" s="43"/>
      <c r="E80" s="89"/>
      <c r="F80" s="90"/>
      <c r="G80" s="89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0"/>
      <c r="AC80" s="93"/>
      <c r="AD80" s="91"/>
      <c r="AE80" s="91"/>
      <c r="AF80" s="91"/>
      <c r="AG80" s="91"/>
      <c r="AH80" s="94"/>
      <c r="AI80" s="91"/>
      <c r="AJ80" s="91"/>
      <c r="AK80" s="91"/>
      <c r="AL80" s="91"/>
      <c r="AM80" s="91"/>
      <c r="AN80" s="89"/>
      <c r="AO80" s="57"/>
      <c r="AP80" s="91"/>
      <c r="AQ80" s="91"/>
      <c r="AR80" s="91"/>
      <c r="AS80" s="91"/>
      <c r="AT80" s="95"/>
      <c r="AU80" s="92"/>
      <c r="AV80" s="92"/>
      <c r="AW80" s="92"/>
      <c r="AX80" s="92"/>
      <c r="AY80" s="91"/>
      <c r="BB80" s="57"/>
    </row>
    <row r="81" spans="1:54" s="17" customFormat="1" ht="15" customHeight="1" x14ac:dyDescent="0.2">
      <c r="A81" s="91"/>
      <c r="C81" s="42"/>
      <c r="D81" s="43"/>
      <c r="E81" s="89"/>
      <c r="F81" s="90"/>
      <c r="G81" s="89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0"/>
      <c r="AC81" s="93"/>
      <c r="AD81" s="91"/>
      <c r="AE81" s="91"/>
      <c r="AF81" s="91"/>
      <c r="AG81" s="91"/>
      <c r="AH81" s="94"/>
      <c r="AI81" s="91"/>
      <c r="AJ81" s="91"/>
      <c r="AK81" s="91"/>
      <c r="AL81" s="91"/>
      <c r="AM81" s="91"/>
      <c r="AN81" s="89"/>
      <c r="AO81" s="57"/>
      <c r="AP81" s="91"/>
      <c r="AQ81" s="91"/>
      <c r="AR81" s="91"/>
      <c r="AS81" s="91"/>
      <c r="AT81" s="95"/>
      <c r="AU81" s="92"/>
      <c r="AV81" s="92"/>
      <c r="AW81" s="92"/>
      <c r="AX81" s="92"/>
      <c r="AY81" s="91"/>
      <c r="BB81" s="57"/>
    </row>
    <row r="82" spans="1:54" s="17" customFormat="1" ht="15" customHeight="1" x14ac:dyDescent="0.2">
      <c r="A82" s="91"/>
      <c r="C82" s="42"/>
      <c r="D82" s="43"/>
      <c r="E82" s="89"/>
      <c r="F82" s="90"/>
      <c r="G82" s="89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0"/>
      <c r="AC82" s="93"/>
      <c r="AD82" s="91"/>
      <c r="AE82" s="91"/>
      <c r="AF82" s="91"/>
      <c r="AG82" s="91"/>
      <c r="AH82" s="94"/>
      <c r="AI82" s="91"/>
      <c r="AJ82" s="91"/>
      <c r="AK82" s="91"/>
      <c r="AL82" s="91"/>
      <c r="AM82" s="91"/>
      <c r="AN82" s="89"/>
      <c r="AO82" s="57"/>
      <c r="AP82" s="91"/>
      <c r="AQ82" s="91"/>
      <c r="AR82" s="91"/>
      <c r="AS82" s="91"/>
      <c r="AT82" s="95"/>
      <c r="AU82" s="92"/>
      <c r="AV82" s="92"/>
      <c r="AW82" s="92"/>
      <c r="AX82" s="92"/>
      <c r="AY82" s="91"/>
      <c r="BB82" s="57"/>
    </row>
    <row r="83" spans="1:54" s="17" customFormat="1" ht="15" customHeight="1" x14ac:dyDescent="0.2">
      <c r="A83" s="91"/>
      <c r="C83" s="42"/>
      <c r="D83" s="43"/>
      <c r="E83" s="89"/>
      <c r="F83" s="90"/>
      <c r="G83" s="89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0"/>
      <c r="AC83" s="93"/>
      <c r="AD83" s="91"/>
      <c r="AE83" s="91"/>
      <c r="AF83" s="91"/>
      <c r="AG83" s="91"/>
      <c r="AH83" s="94"/>
      <c r="AI83" s="91"/>
      <c r="AJ83" s="91"/>
      <c r="AK83" s="91"/>
      <c r="AL83" s="91"/>
      <c r="AM83" s="91"/>
      <c r="AN83" s="89"/>
      <c r="AO83" s="57"/>
      <c r="AP83" s="91"/>
      <c r="AQ83" s="91"/>
      <c r="AR83" s="91"/>
      <c r="AS83" s="91"/>
      <c r="AT83" s="95"/>
      <c r="AU83" s="92"/>
      <c r="AV83" s="92"/>
      <c r="AW83" s="92"/>
      <c r="AX83" s="92"/>
      <c r="AY83" s="91"/>
      <c r="BB83" s="57"/>
    </row>
    <row r="84" spans="1:54" s="17" customFormat="1" ht="15" customHeight="1" x14ac:dyDescent="0.2">
      <c r="A84" s="91"/>
      <c r="C84" s="42"/>
      <c r="D84" s="43"/>
      <c r="E84" s="89"/>
      <c r="F84" s="90"/>
      <c r="G84" s="89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0"/>
      <c r="AC84" s="93"/>
      <c r="AD84" s="91"/>
      <c r="AE84" s="91"/>
      <c r="AF84" s="91"/>
      <c r="AG84" s="91"/>
      <c r="AH84" s="94"/>
      <c r="AI84" s="91"/>
      <c r="AJ84" s="91"/>
      <c r="AK84" s="91"/>
      <c r="AL84" s="91"/>
      <c r="AM84" s="91"/>
      <c r="AN84" s="89"/>
      <c r="AO84" s="57"/>
      <c r="AP84" s="91"/>
      <c r="AQ84" s="91"/>
      <c r="AR84" s="91"/>
      <c r="AS84" s="91"/>
      <c r="AT84" s="95"/>
      <c r="AU84" s="92"/>
      <c r="AV84" s="92"/>
      <c r="AW84" s="92"/>
      <c r="AX84" s="92"/>
      <c r="AY84" s="91"/>
      <c r="BB84" s="57"/>
    </row>
    <row r="85" spans="1:54" s="17" customFormat="1" ht="15" customHeight="1" x14ac:dyDescent="0.2">
      <c r="A85" s="91"/>
      <c r="C85" s="42"/>
      <c r="D85" s="43"/>
      <c r="E85" s="89"/>
      <c r="F85" s="90"/>
      <c r="G85" s="89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0"/>
      <c r="AC85" s="93"/>
      <c r="AD85" s="91"/>
      <c r="AE85" s="91"/>
      <c r="AF85" s="91"/>
      <c r="AG85" s="91"/>
      <c r="AH85" s="94"/>
      <c r="AI85" s="91"/>
      <c r="AJ85" s="91"/>
      <c r="AK85" s="91"/>
      <c r="AL85" s="91"/>
      <c r="AM85" s="91"/>
      <c r="AN85" s="89"/>
      <c r="AO85" s="57"/>
      <c r="AP85" s="91"/>
      <c r="AQ85" s="91"/>
      <c r="AR85" s="91"/>
      <c r="AS85" s="91"/>
      <c r="AT85" s="95"/>
      <c r="AU85" s="92"/>
      <c r="AV85" s="92"/>
      <c r="AW85" s="92"/>
      <c r="AX85" s="92"/>
      <c r="AY85" s="91"/>
      <c r="BB85" s="57"/>
    </row>
    <row r="86" spans="1:54" s="17" customFormat="1" ht="15" customHeight="1" x14ac:dyDescent="0.2">
      <c r="A86" s="91"/>
      <c r="C86" s="42"/>
      <c r="D86" s="43"/>
      <c r="E86" s="89"/>
      <c r="F86" s="90"/>
      <c r="G86" s="89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0"/>
      <c r="AC86" s="93"/>
      <c r="AD86" s="91"/>
      <c r="AE86" s="91"/>
      <c r="AF86" s="91"/>
      <c r="AG86" s="91"/>
      <c r="AH86" s="94"/>
      <c r="AI86" s="91"/>
      <c r="AJ86" s="91"/>
      <c r="AK86" s="91"/>
      <c r="AL86" s="91"/>
      <c r="AM86" s="91"/>
      <c r="AN86" s="89"/>
      <c r="AO86" s="57"/>
      <c r="AP86" s="91"/>
      <c r="AQ86" s="91"/>
      <c r="AR86" s="91"/>
      <c r="AS86" s="91"/>
      <c r="AT86" s="95"/>
      <c r="AU86" s="92"/>
      <c r="AV86" s="92"/>
      <c r="AW86" s="92"/>
      <c r="AX86" s="92"/>
      <c r="AY86" s="91"/>
      <c r="BB86" s="57"/>
    </row>
    <row r="87" spans="1:54" s="17" customFormat="1" ht="15" customHeight="1" x14ac:dyDescent="0.2">
      <c r="A87" s="91"/>
      <c r="C87" s="42"/>
      <c r="D87" s="43"/>
      <c r="E87" s="89"/>
      <c r="F87" s="90"/>
      <c r="G87" s="89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0"/>
      <c r="AC87" s="93"/>
      <c r="AD87" s="91"/>
      <c r="AE87" s="91"/>
      <c r="AF87" s="91"/>
      <c r="AG87" s="91"/>
      <c r="AH87" s="94"/>
      <c r="AI87" s="91"/>
      <c r="AJ87" s="91"/>
      <c r="AK87" s="91"/>
      <c r="AL87" s="91"/>
      <c r="AM87" s="91"/>
      <c r="AN87" s="89"/>
      <c r="AO87" s="57"/>
      <c r="AP87" s="91"/>
      <c r="AQ87" s="91"/>
      <c r="AR87" s="91"/>
      <c r="AS87" s="91"/>
      <c r="AT87" s="95"/>
      <c r="AU87" s="92"/>
      <c r="AV87" s="92"/>
      <c r="AW87" s="92"/>
      <c r="AX87" s="92"/>
      <c r="AY87" s="91"/>
      <c r="BB87" s="57"/>
    </row>
    <row r="88" spans="1:54" s="17" customFormat="1" ht="15" customHeight="1" x14ac:dyDescent="0.2">
      <c r="A88" s="91"/>
      <c r="C88" s="42"/>
      <c r="D88" s="43"/>
      <c r="E88" s="89"/>
      <c r="F88" s="90"/>
      <c r="G88" s="89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0"/>
      <c r="AC88" s="93"/>
      <c r="AD88" s="91"/>
      <c r="AE88" s="91"/>
      <c r="AF88" s="91"/>
      <c r="AG88" s="91"/>
      <c r="AH88" s="94"/>
      <c r="AI88" s="91"/>
      <c r="AJ88" s="91"/>
      <c r="AK88" s="91"/>
      <c r="AL88" s="91"/>
      <c r="AM88" s="91"/>
      <c r="AN88" s="89"/>
      <c r="AO88" s="57"/>
      <c r="AP88" s="91"/>
      <c r="AQ88" s="91"/>
      <c r="AR88" s="91"/>
      <c r="AS88" s="91"/>
      <c r="AT88" s="95"/>
      <c r="AU88" s="92"/>
      <c r="AV88" s="92"/>
      <c r="AW88" s="92"/>
      <c r="AX88" s="92"/>
      <c r="AY88" s="91"/>
      <c r="BB88" s="57"/>
    </row>
    <row r="89" spans="1:54" s="17" customFormat="1" ht="15" customHeight="1" x14ac:dyDescent="0.2">
      <c r="A89" s="91"/>
      <c r="C89" s="42"/>
      <c r="D89" s="43"/>
      <c r="E89" s="89"/>
      <c r="F89" s="90"/>
      <c r="G89" s="89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0"/>
      <c r="AC89" s="93"/>
      <c r="AD89" s="91"/>
      <c r="AE89" s="91"/>
      <c r="AF89" s="91"/>
      <c r="AG89" s="91"/>
      <c r="AH89" s="94"/>
      <c r="AI89" s="91"/>
      <c r="AJ89" s="91"/>
      <c r="AK89" s="91"/>
      <c r="AL89" s="91"/>
      <c r="AM89" s="91"/>
      <c r="AN89" s="89"/>
      <c r="AO89" s="57"/>
      <c r="AP89" s="91"/>
      <c r="AQ89" s="91"/>
      <c r="AR89" s="91"/>
      <c r="AS89" s="91"/>
      <c r="AT89" s="95"/>
      <c r="AU89" s="92"/>
      <c r="AV89" s="92"/>
      <c r="AW89" s="92"/>
      <c r="AX89" s="92"/>
      <c r="AY89" s="91"/>
      <c r="BB89" s="57"/>
    </row>
    <row r="90" spans="1:54" s="17" customFormat="1" ht="15" customHeight="1" x14ac:dyDescent="0.2">
      <c r="A90" s="91"/>
      <c r="C90" s="42"/>
      <c r="D90" s="43"/>
      <c r="E90" s="89"/>
      <c r="F90" s="90"/>
      <c r="G90" s="89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0"/>
      <c r="AC90" s="93"/>
      <c r="AD90" s="91"/>
      <c r="AE90" s="91"/>
      <c r="AF90" s="91"/>
      <c r="AG90" s="91"/>
      <c r="AH90" s="94"/>
      <c r="AI90" s="91"/>
      <c r="AJ90" s="91"/>
      <c r="AK90" s="91"/>
      <c r="AL90" s="91"/>
      <c r="AM90" s="91"/>
      <c r="AN90" s="89"/>
      <c r="AO90" s="57"/>
      <c r="AP90" s="91"/>
      <c r="AQ90" s="91"/>
      <c r="AR90" s="91"/>
      <c r="AS90" s="91"/>
      <c r="AT90" s="95"/>
      <c r="AU90" s="92"/>
      <c r="AV90" s="92"/>
      <c r="AW90" s="92"/>
      <c r="AX90" s="92"/>
      <c r="AY90" s="91"/>
      <c r="BB90" s="57"/>
    </row>
    <row r="91" spans="1:54" s="17" customFormat="1" ht="15" customHeight="1" x14ac:dyDescent="0.2">
      <c r="A91" s="91"/>
      <c r="C91" s="42"/>
      <c r="D91" s="43"/>
      <c r="E91" s="89"/>
      <c r="F91" s="90"/>
      <c r="G91" s="89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0"/>
      <c r="AC91" s="93"/>
      <c r="AD91" s="91"/>
      <c r="AE91" s="91"/>
      <c r="AF91" s="91"/>
      <c r="AG91" s="91"/>
      <c r="AH91" s="94"/>
      <c r="AI91" s="91"/>
      <c r="AJ91" s="91"/>
      <c r="AK91" s="91"/>
      <c r="AL91" s="91"/>
      <c r="AM91" s="91"/>
      <c r="AN91" s="89"/>
      <c r="AO91" s="57"/>
      <c r="AP91" s="91"/>
      <c r="AQ91" s="91"/>
      <c r="AR91" s="91"/>
      <c r="AS91" s="91"/>
      <c r="AT91" s="95"/>
      <c r="AU91" s="92"/>
      <c r="AV91" s="92"/>
      <c r="AW91" s="92"/>
      <c r="AX91" s="92"/>
      <c r="AY91" s="91"/>
      <c r="BB91" s="57"/>
    </row>
    <row r="92" spans="1:54" s="17" customFormat="1" ht="15" customHeight="1" x14ac:dyDescent="0.2">
      <c r="A92" s="91"/>
      <c r="C92" s="42"/>
      <c r="D92" s="43"/>
      <c r="E92" s="89"/>
      <c r="F92" s="90"/>
      <c r="G92" s="89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0"/>
      <c r="AC92" s="93"/>
      <c r="AD92" s="91"/>
      <c r="AE92" s="91"/>
      <c r="AF92" s="91"/>
      <c r="AG92" s="91"/>
      <c r="AH92" s="94"/>
      <c r="AI92" s="91"/>
      <c r="AJ92" s="91"/>
      <c r="AK92" s="91"/>
      <c r="AL92" s="91"/>
      <c r="AM92" s="91"/>
      <c r="AN92" s="89"/>
      <c r="AO92" s="57"/>
      <c r="AP92" s="91"/>
      <c r="AQ92" s="91"/>
      <c r="AR92" s="91"/>
      <c r="AS92" s="91"/>
      <c r="AT92" s="95"/>
      <c r="AU92" s="92"/>
      <c r="AV92" s="92"/>
      <c r="AW92" s="92"/>
      <c r="AX92" s="92"/>
      <c r="AY92" s="91"/>
      <c r="BB92" s="57"/>
    </row>
    <row r="93" spans="1:54" s="17" customFormat="1" ht="15" customHeight="1" x14ac:dyDescent="0.2">
      <c r="A93" s="91"/>
      <c r="C93" s="42"/>
      <c r="D93" s="43"/>
      <c r="E93" s="89"/>
      <c r="F93" s="90"/>
      <c r="G93" s="89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0"/>
      <c r="AC93" s="93"/>
      <c r="AD93" s="91"/>
      <c r="AE93" s="91"/>
      <c r="AF93" s="91"/>
      <c r="AG93" s="91"/>
      <c r="AH93" s="94"/>
      <c r="AI93" s="91"/>
      <c r="AJ93" s="91"/>
      <c r="AK93" s="91"/>
      <c r="AL93" s="91"/>
      <c r="AM93" s="91"/>
      <c r="AN93" s="89"/>
      <c r="AO93" s="57"/>
      <c r="AP93" s="91"/>
      <c r="AQ93" s="91"/>
      <c r="AR93" s="91"/>
      <c r="AS93" s="91"/>
      <c r="AT93" s="95"/>
      <c r="AU93" s="92"/>
      <c r="AV93" s="92"/>
      <c r="AW93" s="92"/>
      <c r="AX93" s="92"/>
      <c r="AY93" s="91"/>
      <c r="BB93" s="57"/>
    </row>
    <row r="94" spans="1:54" s="17" customFormat="1" ht="15" customHeight="1" x14ac:dyDescent="0.2">
      <c r="A94" s="91"/>
      <c r="C94" s="42"/>
      <c r="D94" s="43"/>
      <c r="E94" s="89"/>
      <c r="F94" s="90"/>
      <c r="G94" s="89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0"/>
      <c r="AC94" s="93"/>
      <c r="AD94" s="91"/>
      <c r="AE94" s="91"/>
      <c r="AF94" s="91"/>
      <c r="AG94" s="91"/>
      <c r="AH94" s="94"/>
      <c r="AI94" s="91"/>
      <c r="AJ94" s="91"/>
      <c r="AK94" s="91"/>
      <c r="AL94" s="91"/>
      <c r="AM94" s="91"/>
      <c r="AN94" s="89"/>
      <c r="AO94" s="57"/>
      <c r="AP94" s="91"/>
      <c r="AQ94" s="91"/>
      <c r="AR94" s="91"/>
      <c r="AS94" s="91"/>
      <c r="AT94" s="95"/>
      <c r="AU94" s="92"/>
      <c r="AV94" s="92"/>
      <c r="AW94" s="92"/>
      <c r="AX94" s="92"/>
      <c r="AY94" s="91"/>
      <c r="BB94" s="57"/>
    </row>
    <row r="95" spans="1:54" s="17" customFormat="1" ht="15" customHeight="1" x14ac:dyDescent="0.2">
      <c r="A95" s="91"/>
      <c r="C95" s="42"/>
      <c r="D95" s="43"/>
      <c r="E95" s="89"/>
      <c r="F95" s="90"/>
      <c r="G95" s="89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0"/>
      <c r="AC95" s="93"/>
      <c r="AD95" s="91"/>
      <c r="AE95" s="91"/>
      <c r="AF95" s="91"/>
      <c r="AG95" s="91"/>
      <c r="AH95" s="94"/>
      <c r="AI95" s="91"/>
      <c r="AJ95" s="91"/>
      <c r="AK95" s="91"/>
      <c r="AL95" s="91"/>
      <c r="AM95" s="91"/>
      <c r="AN95" s="89"/>
      <c r="AO95" s="57"/>
      <c r="AP95" s="91"/>
      <c r="AQ95" s="91"/>
      <c r="AR95" s="91"/>
      <c r="AS95" s="91"/>
      <c r="AT95" s="95"/>
      <c r="AU95" s="92"/>
      <c r="AV95" s="92"/>
      <c r="AW95" s="92"/>
      <c r="AX95" s="92"/>
      <c r="AY95" s="91"/>
      <c r="BB95" s="57"/>
    </row>
    <row r="96" spans="1:54" s="17" customFormat="1" ht="15" customHeight="1" x14ac:dyDescent="0.2">
      <c r="A96" s="91"/>
      <c r="C96" s="42"/>
      <c r="D96" s="43"/>
      <c r="E96" s="89"/>
      <c r="F96" s="90"/>
      <c r="G96" s="89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0"/>
      <c r="AC96" s="93"/>
      <c r="AD96" s="91"/>
      <c r="AE96" s="91"/>
      <c r="AF96" s="91"/>
      <c r="AG96" s="91"/>
      <c r="AH96" s="94"/>
      <c r="AI96" s="91"/>
      <c r="AJ96" s="91"/>
      <c r="AK96" s="91"/>
      <c r="AL96" s="91"/>
      <c r="AM96" s="91"/>
      <c r="AN96" s="89"/>
      <c r="AO96" s="57"/>
      <c r="AP96" s="91"/>
      <c r="AQ96" s="91"/>
      <c r="AR96" s="91"/>
      <c r="AS96" s="91"/>
      <c r="AT96" s="95"/>
      <c r="AU96" s="92"/>
      <c r="AV96" s="92"/>
      <c r="AW96" s="92"/>
      <c r="AX96" s="92"/>
      <c r="AY96" s="91"/>
      <c r="BB96" s="57"/>
    </row>
    <row r="97" spans="1:54" s="17" customFormat="1" ht="15" customHeight="1" x14ac:dyDescent="0.2">
      <c r="A97" s="91"/>
      <c r="C97" s="42"/>
      <c r="D97" s="43"/>
      <c r="E97" s="89"/>
      <c r="F97" s="90"/>
      <c r="G97" s="89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0"/>
      <c r="AC97" s="93"/>
      <c r="AD97" s="91"/>
      <c r="AE97" s="91"/>
      <c r="AF97" s="91"/>
      <c r="AG97" s="91"/>
      <c r="AH97" s="94"/>
      <c r="AI97" s="91"/>
      <c r="AJ97" s="91"/>
      <c r="AK97" s="91"/>
      <c r="AL97" s="91"/>
      <c r="AM97" s="91"/>
      <c r="AN97" s="89"/>
      <c r="AO97" s="57"/>
      <c r="AP97" s="91"/>
      <c r="AQ97" s="91"/>
      <c r="AR97" s="91"/>
      <c r="AS97" s="91"/>
      <c r="AT97" s="95"/>
      <c r="AU97" s="92"/>
      <c r="AV97" s="92"/>
      <c r="AW97" s="92"/>
      <c r="AX97" s="92"/>
      <c r="AY97" s="91"/>
      <c r="BB97" s="57"/>
    </row>
    <row r="98" spans="1:54" s="17" customFormat="1" ht="15" customHeight="1" x14ac:dyDescent="0.2">
      <c r="A98" s="91"/>
      <c r="C98" s="42"/>
      <c r="D98" s="43"/>
      <c r="E98" s="89"/>
      <c r="F98" s="90"/>
      <c r="G98" s="89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0"/>
      <c r="AC98" s="93"/>
      <c r="AD98" s="91"/>
      <c r="AE98" s="91"/>
      <c r="AF98" s="91"/>
      <c r="AG98" s="91"/>
      <c r="AH98" s="94"/>
      <c r="AI98" s="91"/>
      <c r="AJ98" s="91"/>
      <c r="AK98" s="91"/>
      <c r="AL98" s="91"/>
      <c r="AM98" s="91"/>
      <c r="AN98" s="89"/>
      <c r="AO98" s="57"/>
      <c r="AP98" s="91"/>
      <c r="AQ98" s="91"/>
      <c r="AR98" s="91"/>
      <c r="AS98" s="91"/>
      <c r="AT98" s="95"/>
      <c r="AU98" s="92"/>
      <c r="AV98" s="92"/>
      <c r="AW98" s="92"/>
      <c r="AX98" s="92"/>
      <c r="AY98" s="91"/>
      <c r="BB98" s="57"/>
    </row>
    <row r="99" spans="1:54" s="17" customFormat="1" ht="15" customHeight="1" x14ac:dyDescent="0.2">
      <c r="A99" s="91"/>
      <c r="C99" s="42"/>
      <c r="D99" s="43"/>
      <c r="E99" s="89"/>
      <c r="F99" s="90"/>
      <c r="G99" s="89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0"/>
      <c r="AC99" s="93"/>
      <c r="AD99" s="91"/>
      <c r="AE99" s="91"/>
      <c r="AF99" s="91"/>
      <c r="AG99" s="91"/>
      <c r="AH99" s="94"/>
      <c r="AI99" s="91"/>
      <c r="AJ99" s="91"/>
      <c r="AK99" s="91"/>
      <c r="AL99" s="91"/>
      <c r="AM99" s="91"/>
      <c r="AN99" s="89"/>
      <c r="AO99" s="57"/>
      <c r="AP99" s="91"/>
      <c r="AQ99" s="91"/>
      <c r="AR99" s="91"/>
      <c r="AS99" s="91"/>
      <c r="AT99" s="95"/>
      <c r="AU99" s="92"/>
      <c r="AV99" s="92"/>
      <c r="AW99" s="92"/>
      <c r="AX99" s="92"/>
      <c r="AY99" s="91"/>
      <c r="BB99" s="57"/>
    </row>
    <row r="100" spans="1:54" s="17" customFormat="1" ht="15" customHeight="1" x14ac:dyDescent="0.2">
      <c r="A100" s="91"/>
      <c r="C100" s="42"/>
      <c r="D100" s="43"/>
      <c r="E100" s="89"/>
      <c r="F100" s="90"/>
      <c r="G100" s="89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0"/>
      <c r="AC100" s="93"/>
      <c r="AD100" s="91"/>
      <c r="AE100" s="91"/>
      <c r="AF100" s="91"/>
      <c r="AG100" s="91"/>
      <c r="AH100" s="94"/>
      <c r="AI100" s="91"/>
      <c r="AJ100" s="91"/>
      <c r="AK100" s="91"/>
      <c r="AL100" s="91"/>
      <c r="AM100" s="91"/>
      <c r="AN100" s="89"/>
      <c r="AO100" s="57"/>
      <c r="AP100" s="91"/>
      <c r="AQ100" s="91"/>
      <c r="AR100" s="91"/>
      <c r="AS100" s="91"/>
      <c r="AT100" s="95"/>
      <c r="AU100" s="92"/>
      <c r="AV100" s="92"/>
      <c r="AW100" s="92"/>
      <c r="AX100" s="92"/>
      <c r="AY100" s="91"/>
      <c r="BB100" s="57"/>
    </row>
    <row r="101" spans="1:54" s="17" customFormat="1" ht="15" customHeight="1" x14ac:dyDescent="0.2">
      <c r="A101" s="91"/>
      <c r="C101" s="42"/>
      <c r="D101" s="43"/>
      <c r="E101" s="89"/>
      <c r="F101" s="90"/>
      <c r="G101" s="89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0"/>
      <c r="AC101" s="93"/>
      <c r="AD101" s="91"/>
      <c r="AE101" s="91"/>
      <c r="AF101" s="91"/>
      <c r="AG101" s="91"/>
      <c r="AH101" s="94"/>
      <c r="AI101" s="91"/>
      <c r="AJ101" s="91"/>
      <c r="AK101" s="91"/>
      <c r="AL101" s="91"/>
      <c r="AM101" s="91"/>
      <c r="AN101" s="89"/>
      <c r="AO101" s="57"/>
      <c r="AP101" s="91"/>
      <c r="AQ101" s="91"/>
      <c r="AR101" s="91"/>
      <c r="AS101" s="91"/>
      <c r="AT101" s="95"/>
      <c r="AU101" s="92"/>
      <c r="AV101" s="92"/>
      <c r="AW101" s="92"/>
      <c r="AX101" s="92"/>
      <c r="AY101" s="91"/>
      <c r="BB101" s="57"/>
    </row>
    <row r="102" spans="1:54" s="17" customFormat="1" ht="15" customHeight="1" x14ac:dyDescent="0.2">
      <c r="A102" s="91"/>
      <c r="C102" s="42"/>
      <c r="D102" s="43"/>
      <c r="E102" s="89"/>
      <c r="F102" s="90"/>
      <c r="G102" s="89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0"/>
      <c r="AC102" s="93"/>
      <c r="AD102" s="91"/>
      <c r="AE102" s="91"/>
      <c r="AF102" s="91"/>
      <c r="AG102" s="91"/>
      <c r="AH102" s="94"/>
      <c r="AI102" s="91"/>
      <c r="AJ102" s="91"/>
      <c r="AK102" s="91"/>
      <c r="AL102" s="91"/>
      <c r="AM102" s="91"/>
      <c r="AN102" s="89"/>
      <c r="AO102" s="57"/>
      <c r="AP102" s="91"/>
      <c r="AQ102" s="91"/>
      <c r="AR102" s="91"/>
      <c r="AS102" s="91"/>
      <c r="AT102" s="95"/>
      <c r="AU102" s="92"/>
      <c r="AV102" s="92"/>
      <c r="AW102" s="92"/>
      <c r="AX102" s="92"/>
      <c r="AY102" s="91"/>
      <c r="BB102" s="57"/>
    </row>
    <row r="103" spans="1:54" s="17" customFormat="1" ht="15" customHeight="1" x14ac:dyDescent="0.2">
      <c r="A103" s="91"/>
      <c r="C103" s="42"/>
      <c r="D103" s="43"/>
      <c r="E103" s="89"/>
      <c r="F103" s="90"/>
      <c r="G103" s="89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0"/>
      <c r="AC103" s="93"/>
      <c r="AD103" s="91"/>
      <c r="AE103" s="91"/>
      <c r="AF103" s="91"/>
      <c r="AG103" s="91"/>
      <c r="AH103" s="94"/>
      <c r="AI103" s="91"/>
      <c r="AJ103" s="91"/>
      <c r="AK103" s="91"/>
      <c r="AL103" s="91"/>
      <c r="AM103" s="91"/>
      <c r="AN103" s="89"/>
      <c r="AO103" s="57"/>
      <c r="AP103" s="91"/>
      <c r="AQ103" s="91"/>
      <c r="AR103" s="91"/>
      <c r="AS103" s="91"/>
      <c r="AT103" s="95"/>
      <c r="AU103" s="92"/>
      <c r="AV103" s="92"/>
      <c r="AW103" s="92"/>
      <c r="AX103" s="92"/>
      <c r="AY103" s="91"/>
      <c r="BB103" s="57"/>
    </row>
    <row r="104" spans="1:54" s="17" customFormat="1" ht="15" customHeight="1" x14ac:dyDescent="0.2">
      <c r="A104" s="91"/>
      <c r="C104" s="42"/>
      <c r="D104" s="43"/>
      <c r="E104" s="89"/>
      <c r="F104" s="90"/>
      <c r="G104" s="89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0"/>
      <c r="AC104" s="93"/>
      <c r="AD104" s="91"/>
      <c r="AE104" s="91"/>
      <c r="AF104" s="91"/>
      <c r="AG104" s="91"/>
      <c r="AH104" s="94"/>
      <c r="AI104" s="91"/>
      <c r="AJ104" s="91"/>
      <c r="AK104" s="91"/>
      <c r="AL104" s="91"/>
      <c r="AM104" s="91"/>
      <c r="AN104" s="89"/>
      <c r="AO104" s="57"/>
      <c r="AP104" s="91"/>
      <c r="AQ104" s="91"/>
      <c r="AR104" s="91"/>
      <c r="AS104" s="91"/>
      <c r="AT104" s="95"/>
      <c r="AU104" s="92"/>
      <c r="AV104" s="92"/>
      <c r="AW104" s="92"/>
      <c r="AX104" s="92"/>
      <c r="AY104" s="91"/>
      <c r="BB104" s="57"/>
    </row>
    <row r="105" spans="1:54" s="17" customFormat="1" ht="15" customHeight="1" x14ac:dyDescent="0.2">
      <c r="A105" s="91"/>
      <c r="C105" s="42"/>
      <c r="D105" s="43"/>
      <c r="E105" s="89"/>
      <c r="F105" s="90"/>
      <c r="G105" s="89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0"/>
      <c r="AC105" s="93"/>
      <c r="AD105" s="91"/>
      <c r="AE105" s="91"/>
      <c r="AF105" s="91"/>
      <c r="AG105" s="91"/>
      <c r="AH105" s="94"/>
      <c r="AI105" s="91"/>
      <c r="AJ105" s="91"/>
      <c r="AK105" s="91"/>
      <c r="AL105" s="91"/>
      <c r="AM105" s="91"/>
      <c r="AN105" s="89"/>
      <c r="AO105" s="57"/>
      <c r="AP105" s="91"/>
      <c r="AQ105" s="91"/>
      <c r="AR105" s="91"/>
      <c r="AS105" s="91"/>
      <c r="AT105" s="95"/>
      <c r="AU105" s="92"/>
      <c r="AV105" s="92"/>
      <c r="AW105" s="92"/>
      <c r="AX105" s="92"/>
      <c r="AY105" s="91"/>
      <c r="BB105" s="57"/>
    </row>
    <row r="106" spans="1:54" s="17" customFormat="1" ht="15" customHeight="1" x14ac:dyDescent="0.2">
      <c r="A106" s="91"/>
      <c r="C106" s="42"/>
      <c r="D106" s="43"/>
      <c r="E106" s="89"/>
      <c r="F106" s="90"/>
      <c r="G106" s="89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0"/>
      <c r="AC106" s="93"/>
      <c r="AD106" s="91"/>
      <c r="AE106" s="91"/>
      <c r="AF106" s="91"/>
      <c r="AG106" s="91"/>
      <c r="AH106" s="94"/>
      <c r="AI106" s="91"/>
      <c r="AJ106" s="91"/>
      <c r="AK106" s="91"/>
      <c r="AL106" s="91"/>
      <c r="AM106" s="91"/>
      <c r="AN106" s="89"/>
      <c r="AO106" s="57"/>
      <c r="AP106" s="91"/>
      <c r="AQ106" s="91"/>
      <c r="AR106" s="91"/>
      <c r="AS106" s="91"/>
      <c r="AT106" s="95"/>
      <c r="AU106" s="92"/>
      <c r="AV106" s="92"/>
      <c r="AW106" s="92"/>
      <c r="AX106" s="92"/>
      <c r="AY106" s="91"/>
      <c r="BB106" s="57"/>
    </row>
    <row r="107" spans="1:54" s="17" customFormat="1" ht="15" customHeight="1" x14ac:dyDescent="0.2">
      <c r="A107" s="91"/>
      <c r="C107" s="42"/>
      <c r="D107" s="43"/>
      <c r="E107" s="89"/>
      <c r="F107" s="90"/>
      <c r="G107" s="89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0"/>
      <c r="AC107" s="93"/>
      <c r="AD107" s="91"/>
      <c r="AE107" s="91"/>
      <c r="AF107" s="91"/>
      <c r="AG107" s="91"/>
      <c r="AH107" s="94"/>
      <c r="AI107" s="91"/>
      <c r="AJ107" s="91"/>
      <c r="AK107" s="91"/>
      <c r="AL107" s="91"/>
      <c r="AM107" s="91"/>
      <c r="AN107" s="89"/>
      <c r="AO107" s="57"/>
      <c r="AP107" s="91"/>
      <c r="AQ107" s="91"/>
      <c r="AR107" s="91"/>
      <c r="AS107" s="91"/>
      <c r="AT107" s="95"/>
      <c r="AU107" s="92"/>
      <c r="AV107" s="92"/>
      <c r="AW107" s="92"/>
      <c r="AX107" s="92"/>
      <c r="AY107" s="91"/>
      <c r="BB107" s="57"/>
    </row>
    <row r="108" spans="1:54" s="17" customFormat="1" ht="15" customHeight="1" x14ac:dyDescent="0.2">
      <c r="A108" s="91"/>
      <c r="C108" s="42"/>
      <c r="D108" s="43"/>
      <c r="E108" s="89"/>
      <c r="F108" s="90"/>
      <c r="G108" s="89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0"/>
      <c r="AC108" s="93"/>
      <c r="AD108" s="91"/>
      <c r="AE108" s="91"/>
      <c r="AF108" s="91"/>
      <c r="AG108" s="91"/>
      <c r="AH108" s="94"/>
      <c r="AI108" s="91"/>
      <c r="AJ108" s="91"/>
      <c r="AK108" s="91"/>
      <c r="AL108" s="91"/>
      <c r="AM108" s="91"/>
      <c r="AN108" s="89"/>
      <c r="AO108" s="57"/>
      <c r="AP108" s="91"/>
      <c r="AQ108" s="91"/>
      <c r="AR108" s="91"/>
      <c r="AS108" s="91"/>
      <c r="AT108" s="95"/>
      <c r="AU108" s="92"/>
      <c r="AV108" s="92"/>
      <c r="AW108" s="92"/>
      <c r="AX108" s="92"/>
      <c r="AY108" s="91"/>
      <c r="BB108" s="57"/>
    </row>
    <row r="109" spans="1:54" s="17" customFormat="1" ht="15" customHeight="1" x14ac:dyDescent="0.2">
      <c r="A109" s="91"/>
      <c r="C109" s="42"/>
      <c r="D109" s="43"/>
      <c r="E109" s="89"/>
      <c r="F109" s="90"/>
      <c r="G109" s="89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0"/>
      <c r="AC109" s="93"/>
      <c r="AD109" s="91"/>
      <c r="AE109" s="91"/>
      <c r="AF109" s="91"/>
      <c r="AG109" s="91"/>
      <c r="AH109" s="94"/>
      <c r="AI109" s="91"/>
      <c r="AJ109" s="91"/>
      <c r="AK109" s="91"/>
      <c r="AL109" s="91"/>
      <c r="AM109" s="91"/>
      <c r="AN109" s="89"/>
      <c r="AO109" s="57"/>
      <c r="AP109" s="91"/>
      <c r="AQ109" s="91"/>
      <c r="AR109" s="91"/>
      <c r="AS109" s="91"/>
      <c r="AT109" s="95"/>
      <c r="AU109" s="92"/>
      <c r="AV109" s="92"/>
      <c r="AW109" s="92"/>
      <c r="AX109" s="92"/>
      <c r="AY109" s="91"/>
      <c r="BB109" s="57"/>
    </row>
    <row r="110" spans="1:54" s="17" customFormat="1" ht="15" customHeight="1" x14ac:dyDescent="0.2">
      <c r="A110" s="91"/>
      <c r="C110" s="42"/>
      <c r="D110" s="43"/>
      <c r="E110" s="89"/>
      <c r="F110" s="90"/>
      <c r="G110" s="89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0"/>
      <c r="AC110" s="93"/>
      <c r="AD110" s="91"/>
      <c r="AE110" s="91"/>
      <c r="AF110" s="91"/>
      <c r="AG110" s="91"/>
      <c r="AH110" s="94"/>
      <c r="AI110" s="91"/>
      <c r="AJ110" s="91"/>
      <c r="AK110" s="91"/>
      <c r="AL110" s="91"/>
      <c r="AM110" s="91"/>
      <c r="AN110" s="89"/>
      <c r="AO110" s="57"/>
      <c r="AP110" s="91"/>
      <c r="AQ110" s="91"/>
      <c r="AR110" s="91"/>
      <c r="AS110" s="91"/>
      <c r="AT110" s="95"/>
      <c r="AU110" s="92"/>
      <c r="AV110" s="92"/>
      <c r="AW110" s="92"/>
      <c r="AX110" s="92"/>
      <c r="AY110" s="91"/>
      <c r="BB110" s="57"/>
    </row>
    <row r="111" spans="1:54" s="17" customFormat="1" ht="15" customHeight="1" x14ac:dyDescent="0.2">
      <c r="A111" s="91"/>
      <c r="C111" s="42"/>
      <c r="D111" s="43"/>
      <c r="E111" s="89"/>
      <c r="F111" s="90"/>
      <c r="G111" s="89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0"/>
      <c r="AC111" s="93"/>
      <c r="AD111" s="91"/>
      <c r="AE111" s="91"/>
      <c r="AF111" s="91"/>
      <c r="AG111" s="91"/>
      <c r="AH111" s="94"/>
      <c r="AI111" s="91"/>
      <c r="AJ111" s="91"/>
      <c r="AK111" s="91"/>
      <c r="AL111" s="91"/>
      <c r="AM111" s="91"/>
      <c r="AN111" s="89"/>
      <c r="AO111" s="57"/>
      <c r="AP111" s="91"/>
      <c r="AQ111" s="91"/>
      <c r="AR111" s="91"/>
      <c r="AS111" s="91"/>
      <c r="AT111" s="95"/>
      <c r="AU111" s="92"/>
      <c r="AV111" s="92"/>
      <c r="AW111" s="92"/>
      <c r="AX111" s="92"/>
      <c r="AY111" s="91"/>
      <c r="BB111" s="57"/>
    </row>
    <row r="112" spans="1:54" s="17" customFormat="1" ht="15" customHeight="1" x14ac:dyDescent="0.2">
      <c r="A112" s="91"/>
      <c r="C112" s="42"/>
      <c r="D112" s="43"/>
      <c r="E112" s="89"/>
      <c r="F112" s="90"/>
      <c r="G112" s="89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0"/>
      <c r="AC112" s="93"/>
      <c r="AD112" s="91"/>
      <c r="AE112" s="91"/>
      <c r="AF112" s="91"/>
      <c r="AG112" s="91"/>
      <c r="AH112" s="94"/>
      <c r="AI112" s="91"/>
      <c r="AJ112" s="91"/>
      <c r="AK112" s="91"/>
      <c r="AL112" s="91"/>
      <c r="AM112" s="91"/>
      <c r="AN112" s="89"/>
      <c r="AO112" s="57"/>
      <c r="AP112" s="91"/>
      <c r="AQ112" s="91"/>
      <c r="AR112" s="91"/>
      <c r="AS112" s="91"/>
      <c r="AT112" s="95"/>
      <c r="AU112" s="92"/>
      <c r="AV112" s="92"/>
      <c r="AW112" s="92"/>
      <c r="AX112" s="92"/>
      <c r="AY112" s="91"/>
      <c r="BB112" s="57"/>
    </row>
    <row r="113" spans="1:54" s="17" customFormat="1" ht="15" customHeight="1" x14ac:dyDescent="0.2">
      <c r="A113" s="91"/>
      <c r="C113" s="42"/>
      <c r="D113" s="43"/>
      <c r="E113" s="89"/>
      <c r="F113" s="90"/>
      <c r="G113" s="89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0"/>
      <c r="AC113" s="93"/>
      <c r="AD113" s="91"/>
      <c r="AE113" s="91"/>
      <c r="AF113" s="91"/>
      <c r="AG113" s="91"/>
      <c r="AH113" s="94"/>
      <c r="AI113" s="91"/>
      <c r="AJ113" s="91"/>
      <c r="AK113" s="91"/>
      <c r="AL113" s="91"/>
      <c r="AM113" s="91"/>
      <c r="AN113" s="89"/>
      <c r="AO113" s="57"/>
      <c r="AP113" s="91"/>
      <c r="AQ113" s="91"/>
      <c r="AR113" s="91"/>
      <c r="AS113" s="91"/>
      <c r="AT113" s="95"/>
      <c r="AU113" s="92"/>
      <c r="AV113" s="92"/>
      <c r="AW113" s="92"/>
      <c r="AX113" s="92"/>
      <c r="AY113" s="91"/>
      <c r="BB113" s="57"/>
    </row>
    <row r="114" spans="1:54" s="17" customFormat="1" ht="15" customHeight="1" x14ac:dyDescent="0.2">
      <c r="A114" s="91"/>
      <c r="C114" s="42"/>
      <c r="D114" s="43"/>
      <c r="E114" s="89"/>
      <c r="F114" s="90"/>
      <c r="G114" s="89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0"/>
      <c r="AC114" s="93"/>
      <c r="AD114" s="91"/>
      <c r="AE114" s="91"/>
      <c r="AF114" s="91"/>
      <c r="AG114" s="91"/>
      <c r="AH114" s="94"/>
      <c r="AI114" s="91"/>
      <c r="AJ114" s="91"/>
      <c r="AK114" s="91"/>
      <c r="AL114" s="91"/>
      <c r="AM114" s="91"/>
      <c r="AN114" s="89"/>
      <c r="AO114" s="57"/>
      <c r="AP114" s="91"/>
      <c r="AQ114" s="91"/>
      <c r="AR114" s="91"/>
      <c r="AS114" s="91"/>
      <c r="AT114" s="95"/>
      <c r="AU114" s="92"/>
      <c r="AV114" s="92"/>
      <c r="AW114" s="92"/>
      <c r="AX114" s="92"/>
      <c r="AY114" s="91"/>
      <c r="BB114" s="57"/>
    </row>
    <row r="115" spans="1:54" s="17" customFormat="1" ht="15" customHeight="1" x14ac:dyDescent="0.2">
      <c r="A115" s="91"/>
      <c r="C115" s="42"/>
      <c r="D115" s="43"/>
      <c r="E115" s="89"/>
      <c r="F115" s="90"/>
      <c r="G115" s="89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0"/>
      <c r="AC115" s="93"/>
      <c r="AD115" s="91"/>
      <c r="AE115" s="91"/>
      <c r="AF115" s="91"/>
      <c r="AG115" s="91"/>
      <c r="AH115" s="94"/>
      <c r="AI115" s="91"/>
      <c r="AJ115" s="91"/>
      <c r="AK115" s="91"/>
      <c r="AL115" s="91"/>
      <c r="AM115" s="91"/>
      <c r="AN115" s="89"/>
      <c r="AO115" s="57"/>
      <c r="AP115" s="91"/>
      <c r="AQ115" s="91"/>
      <c r="AR115" s="91"/>
      <c r="AS115" s="91"/>
      <c r="AT115" s="95"/>
      <c r="AU115" s="92"/>
      <c r="AV115" s="92"/>
      <c r="AW115" s="92"/>
      <c r="AX115" s="92"/>
      <c r="AY115" s="91"/>
      <c r="BB115" s="57"/>
    </row>
    <row r="116" spans="1:54" s="17" customFormat="1" ht="15" customHeight="1" x14ac:dyDescent="0.2">
      <c r="A116" s="91"/>
      <c r="C116" s="42"/>
      <c r="D116" s="43"/>
      <c r="E116" s="89"/>
      <c r="F116" s="90"/>
      <c r="G116" s="89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0"/>
      <c r="AC116" s="93"/>
      <c r="AD116" s="91"/>
      <c r="AE116" s="91"/>
      <c r="AF116" s="91"/>
      <c r="AG116" s="91"/>
      <c r="AH116" s="94"/>
      <c r="AI116" s="91"/>
      <c r="AJ116" s="91"/>
      <c r="AK116" s="91"/>
      <c r="AL116" s="91"/>
      <c r="AM116" s="91"/>
      <c r="AN116" s="89"/>
      <c r="AO116" s="57"/>
      <c r="AP116" s="91"/>
      <c r="AQ116" s="91"/>
      <c r="AR116" s="91"/>
      <c r="AS116" s="91"/>
      <c r="AT116" s="95"/>
      <c r="AU116" s="92"/>
      <c r="AV116" s="92"/>
      <c r="AW116" s="92"/>
      <c r="AX116" s="92"/>
      <c r="AY116" s="91"/>
      <c r="BB116" s="57"/>
    </row>
    <row r="117" spans="1:54" s="17" customFormat="1" ht="15" customHeight="1" x14ac:dyDescent="0.2">
      <c r="A117" s="91"/>
      <c r="C117" s="42"/>
      <c r="D117" s="43"/>
      <c r="E117" s="89"/>
      <c r="F117" s="90"/>
      <c r="G117" s="89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0"/>
      <c r="AC117" s="93"/>
      <c r="AD117" s="91"/>
      <c r="AE117" s="91"/>
      <c r="AF117" s="91"/>
      <c r="AG117" s="91"/>
      <c r="AH117" s="94"/>
      <c r="AI117" s="91"/>
      <c r="AJ117" s="91"/>
      <c r="AK117" s="91"/>
      <c r="AL117" s="91"/>
      <c r="AM117" s="91"/>
      <c r="AN117" s="89"/>
      <c r="AO117" s="57"/>
      <c r="AP117" s="91"/>
      <c r="AQ117" s="91"/>
      <c r="AR117" s="91"/>
      <c r="AS117" s="91"/>
      <c r="AT117" s="95"/>
      <c r="AU117" s="92"/>
      <c r="AV117" s="92"/>
      <c r="AW117" s="92"/>
      <c r="AX117" s="92"/>
      <c r="AY117" s="91"/>
      <c r="BB117" s="57"/>
    </row>
    <row r="118" spans="1:54" s="17" customFormat="1" ht="15" customHeight="1" x14ac:dyDescent="0.2">
      <c r="A118" s="91"/>
      <c r="C118" s="42"/>
      <c r="D118" s="43"/>
      <c r="E118" s="89"/>
      <c r="F118" s="90"/>
      <c r="G118" s="89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0"/>
      <c r="AC118" s="93"/>
      <c r="AD118" s="91"/>
      <c r="AE118" s="91"/>
      <c r="AF118" s="91"/>
      <c r="AG118" s="91"/>
      <c r="AH118" s="94"/>
      <c r="AI118" s="91"/>
      <c r="AJ118" s="91"/>
      <c r="AK118" s="91"/>
      <c r="AL118" s="91"/>
      <c r="AM118" s="91"/>
      <c r="AN118" s="89"/>
      <c r="AO118" s="57"/>
      <c r="AP118" s="91"/>
      <c r="AQ118" s="91"/>
      <c r="AR118" s="91"/>
      <c r="AS118" s="91"/>
      <c r="AT118" s="95"/>
      <c r="AU118" s="92"/>
      <c r="AV118" s="92"/>
      <c r="AW118" s="92"/>
      <c r="AX118" s="92"/>
      <c r="AY118" s="91"/>
      <c r="BB118" s="57"/>
    </row>
    <row r="119" spans="1:54" s="17" customFormat="1" ht="15" customHeight="1" x14ac:dyDescent="0.2">
      <c r="A119" s="91"/>
      <c r="C119" s="42"/>
      <c r="D119" s="43"/>
      <c r="E119" s="89"/>
      <c r="F119" s="90"/>
      <c r="G119" s="89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0"/>
      <c r="AC119" s="93"/>
      <c r="AD119" s="91"/>
      <c r="AE119" s="91"/>
      <c r="AF119" s="91"/>
      <c r="AG119" s="91"/>
      <c r="AH119" s="94"/>
      <c r="AI119" s="91"/>
      <c r="AJ119" s="91"/>
      <c r="AK119" s="91"/>
      <c r="AL119" s="91"/>
      <c r="AM119" s="91"/>
      <c r="AN119" s="89"/>
      <c r="AO119" s="57"/>
      <c r="AP119" s="91"/>
      <c r="AQ119" s="91"/>
      <c r="AR119" s="91"/>
      <c r="AS119" s="91"/>
      <c r="AT119" s="95"/>
      <c r="AU119" s="92"/>
      <c r="AV119" s="92"/>
      <c r="AW119" s="92"/>
      <c r="AX119" s="92"/>
      <c r="AY119" s="91"/>
      <c r="BB119" s="57"/>
    </row>
    <row r="120" spans="1:54" s="17" customFormat="1" ht="15" customHeight="1" x14ac:dyDescent="0.2">
      <c r="A120" s="91"/>
      <c r="C120" s="42"/>
      <c r="D120" s="43"/>
      <c r="E120" s="89"/>
      <c r="F120" s="90"/>
      <c r="G120" s="89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0"/>
      <c r="AC120" s="93"/>
      <c r="AD120" s="91"/>
      <c r="AE120" s="91"/>
      <c r="AF120" s="91"/>
      <c r="AG120" s="91"/>
      <c r="AH120" s="94"/>
      <c r="AI120" s="91"/>
      <c r="AJ120" s="91"/>
      <c r="AK120" s="91"/>
      <c r="AL120" s="91"/>
      <c r="AM120" s="91"/>
      <c r="AN120" s="89"/>
      <c r="AO120" s="57"/>
      <c r="AP120" s="91"/>
      <c r="AQ120" s="91"/>
      <c r="AR120" s="91"/>
      <c r="AS120" s="91"/>
      <c r="AT120" s="95"/>
      <c r="AU120" s="92"/>
      <c r="AV120" s="92"/>
      <c r="AW120" s="92"/>
      <c r="AX120" s="92"/>
      <c r="AY120" s="91"/>
      <c r="BB120" s="57"/>
    </row>
    <row r="121" spans="1:54" s="17" customFormat="1" ht="15" customHeight="1" x14ac:dyDescent="0.2">
      <c r="A121" s="91"/>
      <c r="C121" s="42"/>
      <c r="D121" s="43"/>
      <c r="E121" s="89"/>
      <c r="F121" s="90"/>
      <c r="G121" s="89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0"/>
      <c r="AC121" s="93"/>
      <c r="AD121" s="91"/>
      <c r="AE121" s="91"/>
      <c r="AF121" s="91"/>
      <c r="AG121" s="91"/>
      <c r="AH121" s="94"/>
      <c r="AI121" s="91"/>
      <c r="AJ121" s="91"/>
      <c r="AK121" s="91"/>
      <c r="AL121" s="91"/>
      <c r="AM121" s="91"/>
      <c r="AN121" s="89"/>
      <c r="AO121" s="57"/>
      <c r="AP121" s="91"/>
      <c r="AQ121" s="91"/>
      <c r="AR121" s="91"/>
      <c r="AS121" s="91"/>
      <c r="AT121" s="95"/>
      <c r="AU121" s="92"/>
      <c r="AV121" s="92"/>
      <c r="AW121" s="92"/>
      <c r="AX121" s="92"/>
      <c r="AY121" s="91"/>
      <c r="BB121" s="57"/>
    </row>
    <row r="122" spans="1:54" s="17" customFormat="1" ht="15" customHeight="1" x14ac:dyDescent="0.2">
      <c r="A122" s="91"/>
      <c r="C122" s="42"/>
      <c r="D122" s="43"/>
      <c r="E122" s="89"/>
      <c r="F122" s="90"/>
      <c r="G122" s="89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0"/>
      <c r="AC122" s="93"/>
      <c r="AD122" s="91"/>
      <c r="AE122" s="91"/>
      <c r="AF122" s="91"/>
      <c r="AG122" s="91"/>
      <c r="AH122" s="94"/>
      <c r="AI122" s="91"/>
      <c r="AJ122" s="91"/>
      <c r="AK122" s="91"/>
      <c r="AL122" s="91"/>
      <c r="AM122" s="91"/>
      <c r="AN122" s="89"/>
      <c r="AO122" s="57"/>
      <c r="AP122" s="91"/>
      <c r="AQ122" s="91"/>
      <c r="AR122" s="91"/>
      <c r="AS122" s="91"/>
      <c r="AT122" s="95"/>
      <c r="AU122" s="92"/>
      <c r="AV122" s="92"/>
      <c r="AW122" s="92"/>
      <c r="AX122" s="92"/>
      <c r="AY122" s="91"/>
      <c r="BB122" s="57"/>
    </row>
    <row r="123" spans="1:54" s="17" customFormat="1" ht="15" customHeight="1" x14ac:dyDescent="0.2">
      <c r="A123" s="91"/>
      <c r="C123" s="42"/>
      <c r="D123" s="43"/>
      <c r="E123" s="89"/>
      <c r="F123" s="90"/>
      <c r="G123" s="89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0"/>
      <c r="AC123" s="93"/>
      <c r="AD123" s="91"/>
      <c r="AE123" s="91"/>
      <c r="AF123" s="91"/>
      <c r="AG123" s="91"/>
      <c r="AH123" s="94"/>
      <c r="AI123" s="91"/>
      <c r="AJ123" s="91"/>
      <c r="AK123" s="91"/>
      <c r="AL123" s="91"/>
      <c r="AM123" s="91"/>
      <c r="AN123" s="89"/>
      <c r="AO123" s="57"/>
      <c r="AP123" s="91"/>
      <c r="AQ123" s="91"/>
      <c r="AR123" s="91"/>
      <c r="AS123" s="91"/>
      <c r="AT123" s="95"/>
      <c r="AU123" s="92"/>
      <c r="AV123" s="92"/>
      <c r="AW123" s="92"/>
      <c r="AX123" s="92"/>
      <c r="AY123" s="91"/>
      <c r="BB123" s="57"/>
    </row>
    <row r="124" spans="1:54" s="17" customFormat="1" ht="15" customHeight="1" x14ac:dyDescent="0.2">
      <c r="A124" s="91"/>
      <c r="C124" s="42"/>
      <c r="D124" s="43"/>
      <c r="E124" s="89"/>
      <c r="F124" s="90"/>
      <c r="G124" s="89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0"/>
      <c r="AC124" s="93"/>
      <c r="AD124" s="91"/>
      <c r="AE124" s="91"/>
      <c r="AF124" s="91"/>
      <c r="AG124" s="91"/>
      <c r="AH124" s="94"/>
      <c r="AI124" s="91"/>
      <c r="AJ124" s="91"/>
      <c r="AK124" s="91"/>
      <c r="AL124" s="91"/>
      <c r="AM124" s="91"/>
      <c r="AN124" s="89"/>
      <c r="AO124" s="57"/>
      <c r="AP124" s="91"/>
      <c r="AQ124" s="91"/>
      <c r="AR124" s="91"/>
      <c r="AS124" s="91"/>
      <c r="AT124" s="95"/>
      <c r="AU124" s="92"/>
      <c r="AV124" s="92"/>
      <c r="AW124" s="92"/>
      <c r="AX124" s="92"/>
      <c r="AY124" s="91"/>
      <c r="BB124" s="57"/>
    </row>
    <row r="125" spans="1:54" s="17" customFormat="1" ht="15" customHeight="1" x14ac:dyDescent="0.2">
      <c r="A125" s="91"/>
      <c r="C125" s="42"/>
      <c r="D125" s="43"/>
      <c r="E125" s="89"/>
      <c r="F125" s="90"/>
      <c r="G125" s="89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0"/>
      <c r="AC125" s="93"/>
      <c r="AD125" s="91"/>
      <c r="AE125" s="91"/>
      <c r="AF125" s="91"/>
      <c r="AG125" s="91"/>
      <c r="AH125" s="94"/>
      <c r="AI125" s="91"/>
      <c r="AJ125" s="91"/>
      <c r="AK125" s="91"/>
      <c r="AL125" s="91"/>
      <c r="AM125" s="91"/>
      <c r="AN125" s="89"/>
      <c r="AO125" s="57"/>
      <c r="AP125" s="91"/>
      <c r="AQ125" s="91"/>
      <c r="AR125" s="91"/>
      <c r="AS125" s="91"/>
      <c r="AT125" s="95"/>
      <c r="AU125" s="92"/>
      <c r="AV125" s="92"/>
      <c r="AW125" s="92"/>
      <c r="AX125" s="92"/>
      <c r="AY125" s="91"/>
      <c r="BB125" s="57"/>
    </row>
    <row r="126" spans="1:54" s="17" customFormat="1" ht="15" customHeight="1" x14ac:dyDescent="0.2">
      <c r="A126" s="91"/>
      <c r="C126" s="42"/>
      <c r="D126" s="43"/>
      <c r="E126" s="89"/>
      <c r="F126" s="90"/>
      <c r="G126" s="89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0"/>
      <c r="AC126" s="93"/>
      <c r="AD126" s="91"/>
      <c r="AE126" s="91"/>
      <c r="AF126" s="91"/>
      <c r="AG126" s="91"/>
      <c r="AH126" s="94"/>
      <c r="AI126" s="91"/>
      <c r="AJ126" s="91"/>
      <c r="AK126" s="91"/>
      <c r="AL126" s="91"/>
      <c r="AM126" s="91"/>
      <c r="AN126" s="89"/>
      <c r="AO126" s="57"/>
      <c r="AP126" s="91"/>
      <c r="AQ126" s="91"/>
      <c r="AR126" s="91"/>
      <c r="AS126" s="91"/>
      <c r="AT126" s="95"/>
      <c r="AU126" s="92"/>
      <c r="AV126" s="92"/>
      <c r="AW126" s="92"/>
      <c r="AX126" s="92"/>
      <c r="AY126" s="91"/>
      <c r="BB126" s="57"/>
    </row>
    <row r="127" spans="1:54" s="17" customFormat="1" ht="15" customHeight="1" x14ac:dyDescent="0.2">
      <c r="A127" s="91"/>
      <c r="C127" s="42"/>
      <c r="D127" s="43"/>
      <c r="E127" s="89"/>
      <c r="F127" s="90"/>
      <c r="G127" s="89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0"/>
      <c r="AC127" s="93"/>
      <c r="AD127" s="91"/>
      <c r="AE127" s="91"/>
      <c r="AF127" s="91"/>
      <c r="AG127" s="91"/>
      <c r="AH127" s="94"/>
      <c r="AI127" s="91"/>
      <c r="AJ127" s="91"/>
      <c r="AK127" s="91"/>
      <c r="AL127" s="91"/>
      <c r="AM127" s="91"/>
      <c r="AN127" s="89"/>
      <c r="AO127" s="57"/>
      <c r="AP127" s="91"/>
      <c r="AQ127" s="91"/>
      <c r="AR127" s="91"/>
      <c r="AS127" s="91"/>
      <c r="AT127" s="95"/>
      <c r="AU127" s="92"/>
      <c r="AV127" s="92"/>
      <c r="AW127" s="92"/>
      <c r="AX127" s="92"/>
      <c r="AY127" s="91"/>
      <c r="BB127" s="57"/>
    </row>
    <row r="128" spans="1:54" s="17" customFormat="1" ht="15" customHeight="1" x14ac:dyDescent="0.2">
      <c r="A128" s="91"/>
      <c r="C128" s="42"/>
      <c r="D128" s="43"/>
      <c r="E128" s="89"/>
      <c r="F128" s="90"/>
      <c r="G128" s="89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0"/>
      <c r="AC128" s="93"/>
      <c r="AD128" s="91"/>
      <c r="AE128" s="91"/>
      <c r="AF128" s="91"/>
      <c r="AG128" s="91"/>
      <c r="AH128" s="94"/>
      <c r="AI128" s="91"/>
      <c r="AJ128" s="91"/>
      <c r="AK128" s="91"/>
      <c r="AL128" s="91"/>
      <c r="AM128" s="91"/>
      <c r="AN128" s="89"/>
      <c r="AO128" s="57"/>
      <c r="AP128" s="91"/>
      <c r="AQ128" s="91"/>
      <c r="AR128" s="91"/>
      <c r="AS128" s="91"/>
      <c r="AT128" s="95"/>
      <c r="AU128" s="92"/>
      <c r="AV128" s="92"/>
      <c r="AW128" s="92"/>
      <c r="AX128" s="92"/>
      <c r="AY128" s="91"/>
      <c r="BB128" s="57"/>
    </row>
    <row r="129" spans="1:54" s="17" customFormat="1" ht="15" customHeight="1" x14ac:dyDescent="0.2">
      <c r="A129" s="91"/>
      <c r="C129" s="42"/>
      <c r="D129" s="43"/>
      <c r="E129" s="89"/>
      <c r="F129" s="90"/>
      <c r="G129" s="89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0"/>
      <c r="AC129" s="93"/>
      <c r="AD129" s="91"/>
      <c r="AE129" s="91"/>
      <c r="AF129" s="91"/>
      <c r="AG129" s="91"/>
      <c r="AH129" s="94"/>
      <c r="AI129" s="91"/>
      <c r="AJ129" s="91"/>
      <c r="AK129" s="91"/>
      <c r="AL129" s="91"/>
      <c r="AM129" s="91"/>
      <c r="AN129" s="89"/>
      <c r="AO129" s="57"/>
      <c r="AP129" s="91"/>
      <c r="AQ129" s="91"/>
      <c r="AR129" s="91"/>
      <c r="AS129" s="91"/>
      <c r="AT129" s="95"/>
      <c r="AU129" s="92"/>
      <c r="AV129" s="92"/>
      <c r="AW129" s="92"/>
      <c r="AX129" s="92"/>
      <c r="AY129" s="91"/>
      <c r="BB129" s="57"/>
    </row>
    <row r="130" spans="1:54" s="17" customFormat="1" ht="15" customHeight="1" x14ac:dyDescent="0.2">
      <c r="A130" s="91"/>
      <c r="C130" s="42"/>
      <c r="D130" s="43"/>
      <c r="E130" s="89"/>
      <c r="F130" s="90"/>
      <c r="G130" s="89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0"/>
      <c r="AC130" s="93"/>
      <c r="AD130" s="91"/>
      <c r="AE130" s="91"/>
      <c r="AF130" s="91"/>
      <c r="AG130" s="91"/>
      <c r="AH130" s="94"/>
      <c r="AI130" s="91"/>
      <c r="AJ130" s="91"/>
      <c r="AK130" s="91"/>
      <c r="AL130" s="91"/>
      <c r="AM130" s="91"/>
      <c r="AN130" s="89"/>
      <c r="AO130" s="57"/>
      <c r="AP130" s="91"/>
      <c r="AQ130" s="91"/>
      <c r="AR130" s="91"/>
      <c r="AS130" s="91"/>
      <c r="AT130" s="95"/>
      <c r="AU130" s="92"/>
      <c r="AV130" s="92"/>
      <c r="AW130" s="92"/>
      <c r="AX130" s="92"/>
      <c r="AY130" s="91"/>
      <c r="BB130" s="57"/>
    </row>
    <row r="131" spans="1:54" s="17" customFormat="1" ht="15" customHeight="1" x14ac:dyDescent="0.2">
      <c r="A131" s="91"/>
      <c r="C131" s="42"/>
      <c r="D131" s="43"/>
      <c r="E131" s="89"/>
      <c r="F131" s="90"/>
      <c r="G131" s="89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0"/>
      <c r="AC131" s="93"/>
      <c r="AD131" s="91"/>
      <c r="AE131" s="91"/>
      <c r="AF131" s="91"/>
      <c r="AG131" s="91"/>
      <c r="AH131" s="94"/>
      <c r="AI131" s="91"/>
      <c r="AJ131" s="91"/>
      <c r="AK131" s="91"/>
      <c r="AL131" s="91"/>
      <c r="AM131" s="91"/>
      <c r="AN131" s="89"/>
      <c r="AO131" s="57"/>
      <c r="AP131" s="91"/>
      <c r="AQ131" s="91"/>
      <c r="AR131" s="91"/>
      <c r="AS131" s="91"/>
      <c r="AT131" s="95"/>
      <c r="AU131" s="92"/>
      <c r="AV131" s="92"/>
      <c r="AW131" s="92"/>
      <c r="AX131" s="92"/>
      <c r="AY131" s="91"/>
      <c r="BB131" s="57"/>
    </row>
    <row r="132" spans="1:54" s="17" customFormat="1" ht="15" customHeight="1" x14ac:dyDescent="0.2">
      <c r="A132" s="91"/>
      <c r="C132" s="42"/>
      <c r="D132" s="43"/>
      <c r="E132" s="89"/>
      <c r="F132" s="90"/>
      <c r="G132" s="89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0"/>
      <c r="AC132" s="93"/>
      <c r="AD132" s="91"/>
      <c r="AE132" s="91"/>
      <c r="AF132" s="91"/>
      <c r="AG132" s="91"/>
      <c r="AH132" s="94"/>
      <c r="AI132" s="91"/>
      <c r="AJ132" s="91"/>
      <c r="AK132" s="91"/>
      <c r="AL132" s="91"/>
      <c r="AM132" s="91"/>
      <c r="AN132" s="89"/>
      <c r="AO132" s="57"/>
      <c r="AP132" s="91"/>
      <c r="AQ132" s="91"/>
      <c r="AR132" s="91"/>
      <c r="AS132" s="91"/>
      <c r="AT132" s="95"/>
      <c r="AU132" s="92"/>
      <c r="AV132" s="92"/>
      <c r="AW132" s="92"/>
      <c r="AX132" s="92"/>
      <c r="AY132" s="91"/>
      <c r="BB132" s="57"/>
    </row>
    <row r="133" spans="1:54" s="17" customFormat="1" ht="15" customHeight="1" x14ac:dyDescent="0.2">
      <c r="A133" s="91"/>
      <c r="C133" s="42"/>
      <c r="D133" s="43"/>
      <c r="E133" s="89"/>
      <c r="F133" s="90"/>
      <c r="G133" s="89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0"/>
      <c r="AC133" s="93"/>
      <c r="AD133" s="91"/>
      <c r="AE133" s="91"/>
      <c r="AF133" s="91"/>
      <c r="AG133" s="91"/>
      <c r="AH133" s="94"/>
      <c r="AI133" s="91"/>
      <c r="AJ133" s="91"/>
      <c r="AK133" s="91"/>
      <c r="AL133" s="91"/>
      <c r="AM133" s="91"/>
      <c r="AN133" s="89"/>
      <c r="AO133" s="57"/>
      <c r="AP133" s="91"/>
      <c r="AQ133" s="91"/>
      <c r="AR133" s="91"/>
      <c r="AS133" s="91"/>
      <c r="AT133" s="95"/>
      <c r="AU133" s="92"/>
      <c r="AV133" s="92"/>
      <c r="AW133" s="92"/>
      <c r="AX133" s="92"/>
      <c r="AY133" s="91"/>
      <c r="BB133" s="57"/>
    </row>
    <row r="134" spans="1:54" s="17" customFormat="1" ht="15" customHeight="1" x14ac:dyDescent="0.2">
      <c r="A134" s="91"/>
      <c r="C134" s="42"/>
      <c r="D134" s="43"/>
      <c r="E134" s="89"/>
      <c r="F134" s="90"/>
      <c r="G134" s="89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0"/>
      <c r="AC134" s="93"/>
      <c r="AD134" s="91"/>
      <c r="AE134" s="91"/>
      <c r="AF134" s="91"/>
      <c r="AG134" s="91"/>
      <c r="AH134" s="94"/>
      <c r="AI134" s="91"/>
      <c r="AJ134" s="91"/>
      <c r="AK134" s="91"/>
      <c r="AL134" s="91"/>
      <c r="AM134" s="91"/>
      <c r="AN134" s="89"/>
      <c r="AO134" s="57"/>
      <c r="AP134" s="91"/>
      <c r="AQ134" s="91"/>
      <c r="AR134" s="91"/>
      <c r="AS134" s="91"/>
      <c r="AT134" s="95"/>
      <c r="AU134" s="92"/>
      <c r="AV134" s="92"/>
      <c r="AW134" s="92"/>
      <c r="AX134" s="92"/>
      <c r="AY134" s="91"/>
      <c r="BB134" s="57"/>
    </row>
    <row r="135" spans="1:54" s="17" customFormat="1" ht="15" customHeight="1" x14ac:dyDescent="0.2">
      <c r="A135" s="91"/>
      <c r="C135" s="42"/>
      <c r="D135" s="43"/>
      <c r="E135" s="89"/>
      <c r="F135" s="90"/>
      <c r="G135" s="89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0"/>
      <c r="AC135" s="93"/>
      <c r="AD135" s="91"/>
      <c r="AE135" s="91"/>
      <c r="AF135" s="91"/>
      <c r="AG135" s="91"/>
      <c r="AH135" s="94"/>
      <c r="AI135" s="91"/>
      <c r="AJ135" s="91"/>
      <c r="AK135" s="91"/>
      <c r="AL135" s="91"/>
      <c r="AM135" s="91"/>
      <c r="AN135" s="89"/>
      <c r="AO135" s="57"/>
      <c r="AP135" s="91"/>
      <c r="AQ135" s="91"/>
      <c r="AR135" s="91"/>
      <c r="AS135" s="91"/>
      <c r="AT135" s="95"/>
      <c r="AU135" s="92"/>
      <c r="AV135" s="92"/>
      <c r="AW135" s="92"/>
      <c r="AX135" s="92"/>
      <c r="AY135" s="91"/>
      <c r="BB135" s="57"/>
    </row>
    <row r="136" spans="1:54" s="17" customFormat="1" ht="15" customHeight="1" x14ac:dyDescent="0.2">
      <c r="A136" s="91"/>
      <c r="C136" s="42"/>
      <c r="D136" s="43"/>
      <c r="E136" s="89"/>
      <c r="F136" s="90"/>
      <c r="G136" s="89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0"/>
      <c r="AC136" s="93"/>
      <c r="AD136" s="91"/>
      <c r="AE136" s="91"/>
      <c r="AF136" s="91"/>
      <c r="AG136" s="91"/>
      <c r="AH136" s="94"/>
      <c r="AI136" s="91"/>
      <c r="AJ136" s="91"/>
      <c r="AK136" s="91"/>
      <c r="AL136" s="91"/>
      <c r="AM136" s="91"/>
      <c r="AN136" s="89"/>
      <c r="AO136" s="57"/>
      <c r="AP136" s="91"/>
      <c r="AQ136" s="91"/>
      <c r="AR136" s="91"/>
      <c r="AS136" s="91"/>
      <c r="AT136" s="95"/>
      <c r="AU136" s="92"/>
      <c r="AV136" s="92"/>
      <c r="AW136" s="92"/>
      <c r="AX136" s="92"/>
      <c r="AY136" s="91"/>
      <c r="BB136" s="57"/>
    </row>
    <row r="137" spans="1:54" s="17" customFormat="1" ht="15" customHeight="1" x14ac:dyDescent="0.2">
      <c r="A137" s="91"/>
      <c r="C137" s="42"/>
      <c r="D137" s="43"/>
      <c r="E137" s="89"/>
      <c r="F137" s="90"/>
      <c r="G137" s="89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0"/>
      <c r="AC137" s="93"/>
      <c r="AD137" s="91"/>
      <c r="AE137" s="91"/>
      <c r="AF137" s="91"/>
      <c r="AG137" s="91"/>
      <c r="AH137" s="94"/>
      <c r="AI137" s="91"/>
      <c r="AJ137" s="91"/>
      <c r="AK137" s="91"/>
      <c r="AL137" s="91"/>
      <c r="AM137" s="91"/>
      <c r="AN137" s="89"/>
      <c r="AO137" s="57"/>
      <c r="AP137" s="91"/>
      <c r="AQ137" s="91"/>
      <c r="AR137" s="91"/>
      <c r="AS137" s="91"/>
      <c r="AT137" s="95"/>
      <c r="AU137" s="92"/>
      <c r="AV137" s="92"/>
      <c r="AW137" s="92"/>
      <c r="AX137" s="92"/>
      <c r="AY137" s="91"/>
      <c r="BB137" s="57"/>
    </row>
    <row r="138" spans="1:54" s="17" customFormat="1" ht="15" customHeight="1" x14ac:dyDescent="0.2">
      <c r="A138" s="91"/>
      <c r="C138" s="42"/>
      <c r="D138" s="43"/>
      <c r="E138" s="89"/>
      <c r="F138" s="90"/>
      <c r="G138" s="89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0"/>
      <c r="AC138" s="93"/>
      <c r="AD138" s="91"/>
      <c r="AE138" s="91"/>
      <c r="AF138" s="91"/>
      <c r="AG138" s="91"/>
      <c r="AH138" s="94"/>
      <c r="AI138" s="91"/>
      <c r="AJ138" s="91"/>
      <c r="AK138" s="91"/>
      <c r="AL138" s="91"/>
      <c r="AM138" s="91"/>
      <c r="AN138" s="89"/>
      <c r="AO138" s="57"/>
      <c r="AP138" s="91"/>
      <c r="AQ138" s="91"/>
      <c r="AR138" s="91"/>
      <c r="AS138" s="91"/>
      <c r="AT138" s="95"/>
      <c r="AU138" s="92"/>
      <c r="AV138" s="92"/>
      <c r="AW138" s="92"/>
      <c r="AX138" s="92"/>
      <c r="AY138" s="91"/>
      <c r="BB138" s="57"/>
    </row>
    <row r="139" spans="1:54" s="17" customFormat="1" ht="15" customHeight="1" x14ac:dyDescent="0.2">
      <c r="A139" s="91"/>
      <c r="C139" s="42"/>
      <c r="D139" s="43"/>
      <c r="E139" s="89"/>
      <c r="F139" s="90"/>
      <c r="G139" s="89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0"/>
      <c r="AC139" s="93"/>
      <c r="AD139" s="91"/>
      <c r="AE139" s="91"/>
      <c r="AF139" s="91"/>
      <c r="AG139" s="91"/>
      <c r="AH139" s="94"/>
      <c r="AI139" s="91"/>
      <c r="AJ139" s="91"/>
      <c r="AK139" s="91"/>
      <c r="AL139" s="91"/>
      <c r="AM139" s="91"/>
      <c r="AN139" s="89"/>
      <c r="AO139" s="57"/>
      <c r="AP139" s="91"/>
      <c r="AQ139" s="91"/>
      <c r="AR139" s="91"/>
      <c r="AS139" s="91"/>
      <c r="AT139" s="95"/>
      <c r="AU139" s="92"/>
      <c r="AV139" s="92"/>
      <c r="AW139" s="92"/>
      <c r="AX139" s="92"/>
      <c r="AY139" s="91"/>
      <c r="BB139" s="57"/>
    </row>
    <row r="140" spans="1:54" s="17" customFormat="1" ht="15" customHeight="1" x14ac:dyDescent="0.2">
      <c r="A140" s="91"/>
      <c r="C140" s="42"/>
      <c r="D140" s="43"/>
      <c r="E140" s="89"/>
      <c r="F140" s="90"/>
      <c r="G140" s="89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0"/>
      <c r="AC140" s="93"/>
      <c r="AD140" s="91"/>
      <c r="AE140" s="91"/>
      <c r="AF140" s="91"/>
      <c r="AG140" s="91"/>
      <c r="AH140" s="94"/>
      <c r="AI140" s="91"/>
      <c r="AJ140" s="91"/>
      <c r="AK140" s="91"/>
      <c r="AL140" s="91"/>
      <c r="AM140" s="91"/>
      <c r="AN140" s="89"/>
      <c r="AO140" s="57"/>
      <c r="AP140" s="91"/>
      <c r="AQ140" s="91"/>
      <c r="AR140" s="91"/>
      <c r="AS140" s="91"/>
      <c r="AT140" s="95"/>
      <c r="AU140" s="92"/>
      <c r="AV140" s="92"/>
      <c r="AW140" s="92"/>
      <c r="AX140" s="92"/>
      <c r="AY140" s="91"/>
      <c r="BB140" s="57"/>
    </row>
    <row r="141" spans="1:54" s="17" customFormat="1" ht="15" customHeight="1" x14ac:dyDescent="0.2">
      <c r="A141" s="91"/>
      <c r="C141" s="42"/>
      <c r="D141" s="43"/>
      <c r="E141" s="89"/>
      <c r="F141" s="90"/>
      <c r="G141" s="89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0"/>
      <c r="AC141" s="93"/>
      <c r="AD141" s="91"/>
      <c r="AE141" s="91"/>
      <c r="AF141" s="91"/>
      <c r="AG141" s="91"/>
      <c r="AH141" s="94"/>
      <c r="AI141" s="91"/>
      <c r="AJ141" s="91"/>
      <c r="AK141" s="91"/>
      <c r="AL141" s="91"/>
      <c r="AM141" s="91"/>
      <c r="AN141" s="89"/>
      <c r="AO141" s="57"/>
      <c r="AP141" s="91"/>
      <c r="AQ141" s="91"/>
      <c r="AR141" s="91"/>
      <c r="AS141" s="91"/>
      <c r="AT141" s="95"/>
      <c r="AU141" s="92"/>
      <c r="AV141" s="92"/>
      <c r="AW141" s="92"/>
      <c r="AX141" s="92"/>
      <c r="AY141" s="91"/>
      <c r="BB141" s="57"/>
    </row>
    <row r="142" spans="1:54" s="17" customFormat="1" ht="15" customHeight="1" x14ac:dyDescent="0.2">
      <c r="A142" s="91"/>
      <c r="C142" s="42"/>
      <c r="D142" s="43"/>
      <c r="E142" s="89"/>
      <c r="F142" s="90"/>
      <c r="G142" s="89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0"/>
      <c r="AC142" s="93"/>
      <c r="AD142" s="91"/>
      <c r="AE142" s="91"/>
      <c r="AF142" s="91"/>
      <c r="AG142" s="91"/>
      <c r="AH142" s="94"/>
      <c r="AI142" s="91"/>
      <c r="AJ142" s="91"/>
      <c r="AK142" s="91"/>
      <c r="AL142" s="91"/>
      <c r="AM142" s="91"/>
      <c r="AN142" s="89"/>
      <c r="AO142" s="57"/>
      <c r="AP142" s="91"/>
      <c r="AQ142" s="91"/>
      <c r="AR142" s="91"/>
      <c r="AS142" s="91"/>
      <c r="AT142" s="95"/>
      <c r="AU142" s="92"/>
      <c r="AV142" s="92"/>
      <c r="AW142" s="92"/>
      <c r="AX142" s="92"/>
      <c r="AY142" s="91"/>
      <c r="BB142" s="57"/>
    </row>
    <row r="143" spans="1:54" s="17" customFormat="1" ht="15" customHeight="1" x14ac:dyDescent="0.2">
      <c r="A143" s="91"/>
      <c r="C143" s="42"/>
      <c r="D143" s="43"/>
      <c r="E143" s="89"/>
      <c r="F143" s="90"/>
      <c r="G143" s="89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0"/>
      <c r="AC143" s="93"/>
      <c r="AD143" s="91"/>
      <c r="AE143" s="91"/>
      <c r="AF143" s="91"/>
      <c r="AG143" s="91"/>
      <c r="AH143" s="94"/>
      <c r="AI143" s="91"/>
      <c r="AJ143" s="91"/>
      <c r="AK143" s="91"/>
      <c r="AL143" s="91"/>
      <c r="AM143" s="91"/>
      <c r="AN143" s="89"/>
      <c r="AO143" s="57"/>
      <c r="AP143" s="91"/>
      <c r="AQ143" s="91"/>
      <c r="AR143" s="91"/>
      <c r="AS143" s="91"/>
      <c r="AT143" s="95"/>
      <c r="AU143" s="92"/>
      <c r="AV143" s="92"/>
      <c r="AW143" s="92"/>
      <c r="AX143" s="92"/>
      <c r="AY143" s="91"/>
      <c r="BB143" s="57"/>
    </row>
    <row r="144" spans="1:54" s="17" customFormat="1" ht="15" customHeight="1" x14ac:dyDescent="0.2">
      <c r="A144" s="91"/>
      <c r="C144" s="42"/>
      <c r="D144" s="43"/>
      <c r="E144" s="89"/>
      <c r="F144" s="90"/>
      <c r="G144" s="89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0"/>
      <c r="AC144" s="93"/>
      <c r="AD144" s="91"/>
      <c r="AE144" s="91"/>
      <c r="AF144" s="91"/>
      <c r="AG144" s="91"/>
      <c r="AH144" s="94"/>
      <c r="AI144" s="91"/>
      <c r="AJ144" s="91"/>
      <c r="AK144" s="91"/>
      <c r="AL144" s="91"/>
      <c r="AM144" s="91"/>
      <c r="AN144" s="89"/>
      <c r="AO144" s="57"/>
      <c r="AP144" s="91"/>
      <c r="AQ144" s="91"/>
      <c r="AR144" s="91"/>
      <c r="AS144" s="91"/>
      <c r="AT144" s="95"/>
      <c r="AU144" s="92"/>
      <c r="AV144" s="92"/>
      <c r="AW144" s="92"/>
      <c r="AX144" s="92"/>
      <c r="AY144" s="91"/>
      <c r="BB144" s="57"/>
    </row>
    <row r="145" spans="1:54" s="17" customFormat="1" ht="15" customHeight="1" x14ac:dyDescent="0.2">
      <c r="A145" s="91"/>
      <c r="C145" s="42"/>
      <c r="D145" s="43"/>
      <c r="E145" s="89"/>
      <c r="F145" s="90"/>
      <c r="G145" s="89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0"/>
      <c r="AC145" s="93"/>
      <c r="AD145" s="91"/>
      <c r="AE145" s="91"/>
      <c r="AF145" s="91"/>
      <c r="AG145" s="91"/>
      <c r="AH145" s="94"/>
      <c r="AI145" s="91"/>
      <c r="AJ145" s="91"/>
      <c r="AK145" s="91"/>
      <c r="AL145" s="91"/>
      <c r="AM145" s="91"/>
      <c r="AN145" s="89"/>
      <c r="AO145" s="57"/>
      <c r="AP145" s="91"/>
      <c r="AQ145" s="91"/>
      <c r="AR145" s="91"/>
      <c r="AS145" s="91"/>
      <c r="AT145" s="95"/>
      <c r="AU145" s="92"/>
      <c r="AV145" s="92"/>
      <c r="AW145" s="92"/>
      <c r="AX145" s="92"/>
      <c r="AY145" s="91"/>
      <c r="BB145" s="57"/>
    </row>
    <row r="146" spans="1:54" s="17" customFormat="1" ht="15" customHeight="1" x14ac:dyDescent="0.2">
      <c r="A146" s="91"/>
      <c r="C146" s="42"/>
      <c r="D146" s="43"/>
      <c r="E146" s="89"/>
      <c r="F146" s="90"/>
      <c r="G146" s="89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0"/>
      <c r="AC146" s="93"/>
      <c r="AD146" s="91"/>
      <c r="AE146" s="91"/>
      <c r="AF146" s="91"/>
      <c r="AG146" s="91"/>
      <c r="AH146" s="94"/>
      <c r="AI146" s="91"/>
      <c r="AJ146" s="91"/>
      <c r="AK146" s="91"/>
      <c r="AL146" s="91"/>
      <c r="AM146" s="91"/>
      <c r="AN146" s="89"/>
      <c r="AO146" s="57"/>
      <c r="AP146" s="91"/>
      <c r="AQ146" s="91"/>
      <c r="AR146" s="91"/>
      <c r="AS146" s="91"/>
      <c r="AT146" s="95"/>
      <c r="AU146" s="92"/>
      <c r="AV146" s="92"/>
      <c r="AW146" s="92"/>
      <c r="AX146" s="92"/>
      <c r="AY146" s="91"/>
      <c r="BB146" s="57"/>
    </row>
    <row r="147" spans="1:54" s="17" customFormat="1" ht="15" customHeight="1" x14ac:dyDescent="0.2">
      <c r="A147" s="91"/>
      <c r="C147" s="42"/>
      <c r="D147" s="43"/>
      <c r="E147" s="89"/>
      <c r="F147" s="90"/>
      <c r="G147" s="89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0"/>
      <c r="AC147" s="93"/>
      <c r="AD147" s="91"/>
      <c r="AE147" s="91"/>
      <c r="AF147" s="91"/>
      <c r="AG147" s="91"/>
      <c r="AH147" s="94"/>
      <c r="AI147" s="91"/>
      <c r="AJ147" s="91"/>
      <c r="AK147" s="91"/>
      <c r="AL147" s="91"/>
      <c r="AM147" s="91"/>
      <c r="AN147" s="89"/>
      <c r="AO147" s="57"/>
      <c r="AP147" s="91"/>
      <c r="AQ147" s="91"/>
      <c r="AR147" s="91"/>
      <c r="AS147" s="91"/>
      <c r="AT147" s="95"/>
      <c r="AU147" s="92"/>
      <c r="AV147" s="92"/>
      <c r="AW147" s="92"/>
      <c r="AX147" s="92"/>
      <c r="AY147" s="91"/>
      <c r="BB147" s="57"/>
    </row>
    <row r="148" spans="1:54" s="17" customFormat="1" ht="15" customHeight="1" x14ac:dyDescent="0.2">
      <c r="A148" s="91"/>
      <c r="C148" s="42"/>
      <c r="D148" s="43"/>
      <c r="E148" s="89"/>
      <c r="F148" s="90"/>
      <c r="G148" s="89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0"/>
      <c r="AC148" s="93"/>
      <c r="AD148" s="91"/>
      <c r="AE148" s="91"/>
      <c r="AF148" s="91"/>
      <c r="AG148" s="91"/>
      <c r="AH148" s="94"/>
      <c r="AI148" s="91"/>
      <c r="AJ148" s="91"/>
      <c r="AK148" s="91"/>
      <c r="AL148" s="91"/>
      <c r="AM148" s="91"/>
      <c r="AN148" s="89"/>
      <c r="AO148" s="57"/>
      <c r="AP148" s="91"/>
      <c r="AQ148" s="91"/>
      <c r="AR148" s="91"/>
      <c r="AS148" s="91"/>
      <c r="AT148" s="95"/>
      <c r="AU148" s="92"/>
      <c r="AV148" s="92"/>
      <c r="AW148" s="92"/>
      <c r="AX148" s="92"/>
      <c r="AY148" s="91"/>
      <c r="BB148" s="57"/>
    </row>
    <row r="149" spans="1:54" s="17" customFormat="1" ht="15" customHeight="1" x14ac:dyDescent="0.2">
      <c r="A149" s="91"/>
      <c r="C149" s="42"/>
      <c r="D149" s="43"/>
      <c r="E149" s="89"/>
      <c r="F149" s="90"/>
      <c r="G149" s="89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0"/>
      <c r="AC149" s="93"/>
      <c r="AD149" s="91"/>
      <c r="AE149" s="91"/>
      <c r="AF149" s="91"/>
      <c r="AG149" s="91"/>
      <c r="AH149" s="94"/>
      <c r="AI149" s="91"/>
      <c r="AJ149" s="91"/>
      <c r="AK149" s="91"/>
      <c r="AL149" s="91"/>
      <c r="AM149" s="91"/>
      <c r="AN149" s="89"/>
      <c r="AO149" s="57"/>
      <c r="AP149" s="91"/>
      <c r="AQ149" s="91"/>
      <c r="AR149" s="91"/>
      <c r="AS149" s="91"/>
      <c r="AT149" s="95"/>
      <c r="AU149" s="92"/>
      <c r="AV149" s="92"/>
      <c r="AW149" s="92"/>
      <c r="AX149" s="92"/>
      <c r="AY149" s="91"/>
      <c r="BB149" s="57"/>
    </row>
    <row r="150" spans="1:54" s="17" customFormat="1" ht="15" customHeight="1" x14ac:dyDescent="0.2">
      <c r="A150" s="91"/>
      <c r="C150" s="42"/>
      <c r="D150" s="43"/>
      <c r="E150" s="89"/>
      <c r="F150" s="90"/>
      <c r="G150" s="89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0"/>
      <c r="AC150" s="93"/>
      <c r="AD150" s="91"/>
      <c r="AE150" s="91"/>
      <c r="AF150" s="91"/>
      <c r="AG150" s="91"/>
      <c r="AH150" s="94"/>
      <c r="AI150" s="91"/>
      <c r="AJ150" s="91"/>
      <c r="AK150" s="91"/>
      <c r="AL150" s="91"/>
      <c r="AM150" s="91"/>
      <c r="AN150" s="89"/>
      <c r="AO150" s="57"/>
      <c r="AP150" s="91"/>
      <c r="AQ150" s="91"/>
      <c r="AR150" s="91"/>
      <c r="AS150" s="91"/>
      <c r="AT150" s="95"/>
      <c r="AU150" s="92"/>
      <c r="AV150" s="92"/>
      <c r="AW150" s="92"/>
      <c r="AX150" s="92"/>
      <c r="AY150" s="91"/>
      <c r="BB150" s="57"/>
    </row>
    <row r="151" spans="1:54" s="17" customFormat="1" ht="15" customHeight="1" x14ac:dyDescent="0.2">
      <c r="A151" s="91"/>
      <c r="C151" s="42"/>
      <c r="D151" s="43"/>
      <c r="E151" s="89"/>
      <c r="F151" s="90"/>
      <c r="G151" s="89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0"/>
      <c r="AC151" s="93"/>
      <c r="AD151" s="91"/>
      <c r="AE151" s="91"/>
      <c r="AF151" s="91"/>
      <c r="AG151" s="91"/>
      <c r="AH151" s="94"/>
      <c r="AI151" s="91"/>
      <c r="AJ151" s="91"/>
      <c r="AK151" s="91"/>
      <c r="AL151" s="91"/>
      <c r="AM151" s="91"/>
      <c r="AN151" s="89"/>
      <c r="AO151" s="57"/>
      <c r="AP151" s="91"/>
      <c r="AQ151" s="91"/>
      <c r="AR151" s="91"/>
      <c r="AS151" s="91"/>
      <c r="AT151" s="95"/>
      <c r="AU151" s="92"/>
      <c r="AV151" s="92"/>
      <c r="AW151" s="92"/>
      <c r="AX151" s="92"/>
      <c r="AY151" s="91"/>
      <c r="BB151" s="57"/>
    </row>
    <row r="152" spans="1:54" s="17" customFormat="1" ht="15" customHeight="1" x14ac:dyDescent="0.2">
      <c r="A152" s="91"/>
      <c r="C152" s="42"/>
      <c r="D152" s="43"/>
      <c r="E152" s="89"/>
      <c r="F152" s="90"/>
      <c r="G152" s="89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0"/>
      <c r="AC152" s="93"/>
      <c r="AD152" s="91"/>
      <c r="AE152" s="91"/>
      <c r="AF152" s="91"/>
      <c r="AG152" s="91"/>
      <c r="AH152" s="94"/>
      <c r="AI152" s="91"/>
      <c r="AJ152" s="91"/>
      <c r="AK152" s="91"/>
      <c r="AL152" s="91"/>
      <c r="AM152" s="91"/>
      <c r="AN152" s="89"/>
      <c r="AO152" s="57"/>
      <c r="AP152" s="91"/>
      <c r="AQ152" s="91"/>
      <c r="AR152" s="91"/>
      <c r="AS152" s="91"/>
      <c r="AT152" s="95"/>
      <c r="AU152" s="92"/>
      <c r="AV152" s="92"/>
      <c r="AW152" s="92"/>
      <c r="AX152" s="92"/>
      <c r="AY152" s="91"/>
      <c r="BB152" s="57"/>
    </row>
    <row r="153" spans="1:54" s="17" customFormat="1" ht="15" customHeight="1" x14ac:dyDescent="0.2">
      <c r="A153" s="91"/>
      <c r="C153" s="42"/>
      <c r="D153" s="43"/>
      <c r="E153" s="89"/>
      <c r="F153" s="90"/>
      <c r="G153" s="89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0"/>
      <c r="AC153" s="93"/>
      <c r="AD153" s="91"/>
      <c r="AE153" s="91"/>
      <c r="AF153" s="91"/>
      <c r="AG153" s="91"/>
      <c r="AH153" s="94"/>
      <c r="AI153" s="91"/>
      <c r="AJ153" s="91"/>
      <c r="AK153" s="91"/>
      <c r="AL153" s="91"/>
      <c r="AM153" s="91"/>
      <c r="AN153" s="89"/>
      <c r="AO153" s="57"/>
      <c r="AP153" s="91"/>
      <c r="AQ153" s="91"/>
      <c r="AR153" s="91"/>
      <c r="AS153" s="91"/>
      <c r="AT153" s="95"/>
      <c r="AU153" s="92"/>
      <c r="AV153" s="92"/>
      <c r="AW153" s="92"/>
      <c r="AX153" s="92"/>
      <c r="AY153" s="91"/>
      <c r="BB153" s="57"/>
    </row>
    <row r="154" spans="1:54" s="17" customFormat="1" ht="15" customHeight="1" x14ac:dyDescent="0.2">
      <c r="A154" s="91"/>
      <c r="C154" s="42"/>
      <c r="D154" s="43"/>
      <c r="E154" s="89"/>
      <c r="F154" s="90"/>
      <c r="G154" s="89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2"/>
      <c r="S154" s="92"/>
      <c r="T154" s="92"/>
      <c r="U154" s="92"/>
      <c r="V154" s="92"/>
      <c r="W154" s="92"/>
      <c r="X154" s="92"/>
      <c r="Y154" s="92"/>
      <c r="Z154" s="92"/>
      <c r="AA154" s="92"/>
      <c r="AB154" s="90"/>
      <c r="AC154" s="93"/>
      <c r="AD154" s="91"/>
      <c r="AE154" s="91"/>
      <c r="AF154" s="91"/>
      <c r="AG154" s="91"/>
      <c r="AH154" s="94"/>
      <c r="AI154" s="91"/>
      <c r="AJ154" s="91"/>
      <c r="AK154" s="91"/>
      <c r="AL154" s="91"/>
      <c r="AM154" s="91"/>
      <c r="AN154" s="89"/>
      <c r="AO154" s="57"/>
      <c r="AP154" s="91"/>
      <c r="AQ154" s="91"/>
      <c r="AR154" s="91"/>
      <c r="AS154" s="91"/>
      <c r="AT154" s="95"/>
      <c r="AU154" s="92"/>
      <c r="AV154" s="92"/>
      <c r="AW154" s="92"/>
      <c r="AX154" s="92"/>
      <c r="AY154" s="91"/>
      <c r="BB154" s="57"/>
    </row>
    <row r="155" spans="1:54" s="17" customFormat="1" ht="15" customHeight="1" x14ac:dyDescent="0.2">
      <c r="A155" s="91"/>
      <c r="C155" s="42"/>
      <c r="D155" s="43"/>
      <c r="E155" s="89"/>
      <c r="F155" s="90"/>
      <c r="G155" s="89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2"/>
      <c r="S155" s="92"/>
      <c r="T155" s="92"/>
      <c r="U155" s="92"/>
      <c r="V155" s="92"/>
      <c r="W155" s="92"/>
      <c r="X155" s="92"/>
      <c r="Y155" s="92"/>
      <c r="Z155" s="92"/>
      <c r="AA155" s="92"/>
      <c r="AB155" s="90"/>
      <c r="AC155" s="93"/>
      <c r="AD155" s="91"/>
      <c r="AE155" s="91"/>
      <c r="AF155" s="91"/>
      <c r="AG155" s="91"/>
      <c r="AH155" s="94"/>
      <c r="AI155" s="91"/>
      <c r="AJ155" s="91"/>
      <c r="AK155" s="91"/>
      <c r="AL155" s="91"/>
      <c r="AM155" s="91"/>
      <c r="AN155" s="89"/>
      <c r="AO155" s="57"/>
      <c r="AP155" s="91"/>
      <c r="AQ155" s="91"/>
      <c r="AR155" s="91"/>
      <c r="AS155" s="91"/>
      <c r="AT155" s="95"/>
      <c r="AU155" s="92"/>
      <c r="AV155" s="92"/>
      <c r="AW155" s="92"/>
      <c r="AX155" s="92"/>
      <c r="AY155" s="91"/>
      <c r="BB155" s="57"/>
    </row>
    <row r="156" spans="1:54" s="17" customFormat="1" ht="15" customHeight="1" x14ac:dyDescent="0.2">
      <c r="A156" s="91"/>
      <c r="C156" s="42"/>
      <c r="D156" s="43"/>
      <c r="E156" s="89"/>
      <c r="F156" s="90"/>
      <c r="G156" s="89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2"/>
      <c r="S156" s="92"/>
      <c r="T156" s="92"/>
      <c r="U156" s="92"/>
      <c r="V156" s="92"/>
      <c r="W156" s="92"/>
      <c r="X156" s="92"/>
      <c r="Y156" s="92"/>
      <c r="Z156" s="92"/>
      <c r="AA156" s="92"/>
      <c r="AB156" s="90"/>
      <c r="AC156" s="93"/>
      <c r="AD156" s="91"/>
      <c r="AE156" s="91"/>
      <c r="AF156" s="91"/>
      <c r="AG156" s="91"/>
      <c r="AH156" s="94"/>
      <c r="AI156" s="91"/>
      <c r="AJ156" s="91"/>
      <c r="AK156" s="91"/>
      <c r="AL156" s="91"/>
      <c r="AM156" s="91"/>
      <c r="AN156" s="89"/>
      <c r="AO156" s="57"/>
      <c r="AP156" s="91"/>
      <c r="AQ156" s="91"/>
      <c r="AR156" s="91"/>
      <c r="AS156" s="91"/>
      <c r="AT156" s="95"/>
      <c r="AU156" s="92"/>
      <c r="AV156" s="92"/>
      <c r="AW156" s="92"/>
      <c r="AX156" s="92"/>
      <c r="AY156" s="91"/>
      <c r="BB156" s="57"/>
    </row>
    <row r="157" spans="1:54" s="17" customFormat="1" ht="15" customHeight="1" x14ac:dyDescent="0.2">
      <c r="A157" s="91"/>
      <c r="C157" s="42"/>
      <c r="D157" s="43"/>
      <c r="E157" s="89"/>
      <c r="F157" s="90"/>
      <c r="G157" s="89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2"/>
      <c r="S157" s="92"/>
      <c r="T157" s="92"/>
      <c r="U157" s="92"/>
      <c r="V157" s="92"/>
      <c r="W157" s="92"/>
      <c r="X157" s="92"/>
      <c r="Y157" s="92"/>
      <c r="Z157" s="92"/>
      <c r="AA157" s="92"/>
      <c r="AB157" s="90"/>
      <c r="AC157" s="93"/>
      <c r="AD157" s="91"/>
      <c r="AE157" s="91"/>
      <c r="AF157" s="91"/>
      <c r="AG157" s="91"/>
      <c r="AH157" s="94"/>
      <c r="AI157" s="91"/>
      <c r="AJ157" s="91"/>
      <c r="AK157" s="91"/>
      <c r="AL157" s="91"/>
      <c r="AM157" s="91"/>
      <c r="AN157" s="89"/>
      <c r="AO157" s="57"/>
      <c r="AP157" s="91"/>
      <c r="AQ157" s="91"/>
      <c r="AR157" s="91"/>
      <c r="AS157" s="91"/>
      <c r="AT157" s="95"/>
      <c r="AU157" s="92"/>
      <c r="AV157" s="92"/>
      <c r="AW157" s="92"/>
      <c r="AX157" s="92"/>
      <c r="AY157" s="91"/>
      <c r="BB157" s="57"/>
    </row>
    <row r="158" spans="1:54" s="17" customFormat="1" ht="15" customHeight="1" x14ac:dyDescent="0.2">
      <c r="A158" s="91"/>
      <c r="C158" s="42"/>
      <c r="D158" s="43"/>
      <c r="E158" s="89"/>
      <c r="F158" s="90"/>
      <c r="G158" s="89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2"/>
      <c r="S158" s="92"/>
      <c r="T158" s="92"/>
      <c r="U158" s="92"/>
      <c r="V158" s="92"/>
      <c r="W158" s="92"/>
      <c r="X158" s="92"/>
      <c r="Y158" s="92"/>
      <c r="Z158" s="92"/>
      <c r="AA158" s="92"/>
      <c r="AB158" s="90"/>
      <c r="AC158" s="93"/>
      <c r="AD158" s="91"/>
      <c r="AE158" s="91"/>
      <c r="AF158" s="91"/>
      <c r="AG158" s="91"/>
      <c r="AH158" s="94"/>
      <c r="AI158" s="91"/>
      <c r="AJ158" s="91"/>
      <c r="AK158" s="91"/>
      <c r="AL158" s="91"/>
      <c r="AM158" s="91"/>
      <c r="AN158" s="89"/>
      <c r="AO158" s="57"/>
      <c r="AP158" s="91"/>
      <c r="AQ158" s="91"/>
      <c r="AR158" s="91"/>
      <c r="AS158" s="91"/>
      <c r="AT158" s="95"/>
      <c r="AU158" s="92"/>
      <c r="AV158" s="92"/>
      <c r="AW158" s="92"/>
      <c r="AX158" s="92"/>
      <c r="AY158" s="91"/>
      <c r="BB158" s="57"/>
    </row>
    <row r="159" spans="1:54" s="17" customFormat="1" ht="15" customHeight="1" x14ac:dyDescent="0.2">
      <c r="A159" s="91"/>
      <c r="C159" s="42"/>
      <c r="D159" s="43"/>
      <c r="E159" s="89"/>
      <c r="F159" s="90"/>
      <c r="G159" s="89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0"/>
      <c r="AC159" s="93"/>
      <c r="AD159" s="91"/>
      <c r="AE159" s="91"/>
      <c r="AF159" s="91"/>
      <c r="AG159" s="91"/>
      <c r="AH159" s="94"/>
      <c r="AI159" s="91"/>
      <c r="AJ159" s="91"/>
      <c r="AK159" s="91"/>
      <c r="AL159" s="91"/>
      <c r="AM159" s="91"/>
      <c r="AN159" s="89"/>
      <c r="AO159" s="57"/>
      <c r="AP159" s="91"/>
      <c r="AQ159" s="91"/>
      <c r="AR159" s="91"/>
      <c r="AS159" s="91"/>
      <c r="AT159" s="95"/>
      <c r="AU159" s="92"/>
      <c r="AV159" s="92"/>
      <c r="AW159" s="92"/>
      <c r="AX159" s="92"/>
      <c r="AY159" s="91"/>
      <c r="BB159" s="57"/>
    </row>
    <row r="160" spans="1:54" s="17" customFormat="1" ht="15" customHeight="1" x14ac:dyDescent="0.2">
      <c r="A160" s="91"/>
      <c r="C160" s="42"/>
      <c r="D160" s="43"/>
      <c r="E160" s="89"/>
      <c r="F160" s="90"/>
      <c r="G160" s="89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2"/>
      <c r="S160" s="92"/>
      <c r="T160" s="92"/>
      <c r="U160" s="92"/>
      <c r="V160" s="92"/>
      <c r="W160" s="92"/>
      <c r="X160" s="92"/>
      <c r="Y160" s="92"/>
      <c r="Z160" s="92"/>
      <c r="AA160" s="92"/>
      <c r="AB160" s="90"/>
      <c r="AC160" s="93"/>
      <c r="AD160" s="91"/>
      <c r="AE160" s="91"/>
      <c r="AF160" s="91"/>
      <c r="AG160" s="91"/>
      <c r="AH160" s="94"/>
      <c r="AI160" s="91"/>
      <c r="AJ160" s="91"/>
      <c r="AK160" s="91"/>
      <c r="AL160" s="91"/>
      <c r="AM160" s="91"/>
      <c r="AN160" s="89"/>
      <c r="AO160" s="57"/>
      <c r="AP160" s="91"/>
      <c r="AQ160" s="91"/>
      <c r="AR160" s="91"/>
      <c r="AS160" s="91"/>
      <c r="AT160" s="95"/>
      <c r="AU160" s="92"/>
      <c r="AV160" s="92"/>
      <c r="AW160" s="92"/>
      <c r="AX160" s="92"/>
      <c r="AY160" s="91"/>
      <c r="BB160" s="57"/>
    </row>
    <row r="161" spans="1:54" s="17" customFormat="1" ht="15" customHeight="1" x14ac:dyDescent="0.2">
      <c r="A161" s="91"/>
      <c r="C161" s="42"/>
      <c r="D161" s="43"/>
      <c r="E161" s="89"/>
      <c r="F161" s="90"/>
      <c r="G161" s="89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2"/>
      <c r="S161" s="92"/>
      <c r="T161" s="92"/>
      <c r="U161" s="92"/>
      <c r="V161" s="92"/>
      <c r="W161" s="92"/>
      <c r="X161" s="92"/>
      <c r="Y161" s="92"/>
      <c r="Z161" s="92"/>
      <c r="AA161" s="92"/>
      <c r="AB161" s="90"/>
      <c r="AC161" s="93"/>
      <c r="AD161" s="91"/>
      <c r="AE161" s="91"/>
      <c r="AF161" s="91"/>
      <c r="AG161" s="91"/>
      <c r="AH161" s="94"/>
      <c r="AI161" s="91"/>
      <c r="AJ161" s="91"/>
      <c r="AK161" s="91"/>
      <c r="AL161" s="91"/>
      <c r="AM161" s="91"/>
      <c r="AN161" s="89"/>
      <c r="AO161" s="57"/>
      <c r="AP161" s="91"/>
      <c r="AQ161" s="91"/>
      <c r="AR161" s="91"/>
      <c r="AS161" s="91"/>
      <c r="AT161" s="95"/>
      <c r="AU161" s="92"/>
      <c r="AV161" s="92"/>
      <c r="AW161" s="92"/>
      <c r="AX161" s="92"/>
      <c r="AY161" s="91"/>
      <c r="BB161" s="57"/>
    </row>
    <row r="162" spans="1:54" s="17" customFormat="1" ht="15" customHeight="1" x14ac:dyDescent="0.2">
      <c r="A162" s="91"/>
      <c r="C162" s="42"/>
      <c r="D162" s="43"/>
      <c r="E162" s="89"/>
      <c r="F162" s="90"/>
      <c r="G162" s="89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2"/>
      <c r="S162" s="92"/>
      <c r="T162" s="92"/>
      <c r="U162" s="92"/>
      <c r="V162" s="92"/>
      <c r="W162" s="92"/>
      <c r="X162" s="92"/>
      <c r="Y162" s="92"/>
      <c r="Z162" s="92"/>
      <c r="AA162" s="92"/>
      <c r="AB162" s="90"/>
      <c r="AC162" s="93"/>
      <c r="AD162" s="91"/>
      <c r="AE162" s="91"/>
      <c r="AF162" s="91"/>
      <c r="AG162" s="91"/>
      <c r="AH162" s="94"/>
      <c r="AI162" s="91"/>
      <c r="AJ162" s="91"/>
      <c r="AK162" s="91"/>
      <c r="AL162" s="91"/>
      <c r="AM162" s="91"/>
      <c r="AN162" s="89"/>
      <c r="AO162" s="57"/>
      <c r="AP162" s="91"/>
      <c r="AQ162" s="91"/>
      <c r="AR162" s="91"/>
      <c r="AS162" s="91"/>
      <c r="AT162" s="95"/>
      <c r="AU162" s="92"/>
      <c r="AV162" s="92"/>
      <c r="AW162" s="92"/>
      <c r="AX162" s="92"/>
      <c r="AY162" s="91"/>
      <c r="BB162" s="57"/>
    </row>
    <row r="163" spans="1:54" s="17" customFormat="1" ht="15" customHeight="1" x14ac:dyDescent="0.2">
      <c r="A163" s="91"/>
      <c r="C163" s="42"/>
      <c r="D163" s="43"/>
      <c r="E163" s="89"/>
      <c r="F163" s="90"/>
      <c r="G163" s="89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2"/>
      <c r="S163" s="92"/>
      <c r="T163" s="92"/>
      <c r="U163" s="92"/>
      <c r="V163" s="92"/>
      <c r="W163" s="92"/>
      <c r="X163" s="92"/>
      <c r="Y163" s="92"/>
      <c r="Z163" s="92"/>
      <c r="AA163" s="92"/>
      <c r="AB163" s="90"/>
      <c r="AC163" s="93"/>
      <c r="AD163" s="91"/>
      <c r="AE163" s="91"/>
      <c r="AF163" s="91"/>
      <c r="AG163" s="91"/>
      <c r="AH163" s="94"/>
      <c r="AI163" s="91"/>
      <c r="AJ163" s="91"/>
      <c r="AK163" s="91"/>
      <c r="AL163" s="91"/>
      <c r="AM163" s="91"/>
      <c r="AN163" s="89"/>
      <c r="AO163" s="57"/>
      <c r="AP163" s="91"/>
      <c r="AQ163" s="91"/>
      <c r="AR163" s="91"/>
      <c r="AS163" s="91"/>
      <c r="AT163" s="95"/>
      <c r="AU163" s="92"/>
      <c r="AV163" s="92"/>
      <c r="AW163" s="92"/>
      <c r="AX163" s="92"/>
      <c r="AY163" s="91"/>
      <c r="BB163" s="57"/>
    </row>
    <row r="164" spans="1:54" s="17" customFormat="1" ht="15" customHeight="1" x14ac:dyDescent="0.2">
      <c r="A164" s="91"/>
      <c r="C164" s="42"/>
      <c r="D164" s="43"/>
      <c r="E164" s="89"/>
      <c r="F164" s="90"/>
      <c r="G164" s="89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0"/>
      <c r="AC164" s="93"/>
      <c r="AD164" s="91"/>
      <c r="AE164" s="91"/>
      <c r="AF164" s="91"/>
      <c r="AG164" s="91"/>
      <c r="AH164" s="94"/>
      <c r="AI164" s="91"/>
      <c r="AJ164" s="91"/>
      <c r="AK164" s="91"/>
      <c r="AL164" s="91"/>
      <c r="AM164" s="91"/>
      <c r="AN164" s="89"/>
      <c r="AO164" s="57"/>
      <c r="AP164" s="91"/>
      <c r="AQ164" s="91"/>
      <c r="AR164" s="91"/>
      <c r="AS164" s="91"/>
      <c r="AT164" s="95"/>
      <c r="AU164" s="92"/>
      <c r="AV164" s="92"/>
      <c r="AW164" s="92"/>
      <c r="AX164" s="92"/>
      <c r="AY164" s="91"/>
      <c r="BB164" s="57"/>
    </row>
    <row r="165" spans="1:54" s="17" customFormat="1" ht="15" customHeight="1" x14ac:dyDescent="0.2">
      <c r="A165" s="91"/>
      <c r="C165" s="42"/>
      <c r="D165" s="43"/>
      <c r="E165" s="89"/>
      <c r="F165" s="90"/>
      <c r="G165" s="89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0"/>
      <c r="AC165" s="93"/>
      <c r="AD165" s="91"/>
      <c r="AE165" s="91"/>
      <c r="AF165" s="91"/>
      <c r="AG165" s="91"/>
      <c r="AH165" s="94"/>
      <c r="AI165" s="91"/>
      <c r="AJ165" s="91"/>
      <c r="AK165" s="91"/>
      <c r="AL165" s="91"/>
      <c r="AM165" s="91"/>
      <c r="AN165" s="89"/>
      <c r="AO165" s="57"/>
      <c r="AP165" s="91"/>
      <c r="AQ165" s="91"/>
      <c r="AR165" s="91"/>
      <c r="AS165" s="91"/>
      <c r="AT165" s="95"/>
      <c r="AU165" s="92"/>
      <c r="AV165" s="92"/>
      <c r="AW165" s="92"/>
      <c r="AX165" s="92"/>
      <c r="AY165" s="91"/>
      <c r="BB165" s="57"/>
    </row>
    <row r="166" spans="1:54" s="17" customFormat="1" ht="15" customHeight="1" x14ac:dyDescent="0.2">
      <c r="A166" s="91"/>
      <c r="C166" s="42"/>
      <c r="D166" s="43"/>
      <c r="E166" s="89"/>
      <c r="F166" s="90"/>
      <c r="G166" s="89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2"/>
      <c r="S166" s="92"/>
      <c r="T166" s="92"/>
      <c r="U166" s="92"/>
      <c r="V166" s="92"/>
      <c r="W166" s="92"/>
      <c r="X166" s="92"/>
      <c r="Y166" s="92"/>
      <c r="Z166" s="92"/>
      <c r="AA166" s="92"/>
      <c r="AB166" s="90"/>
      <c r="AC166" s="93"/>
      <c r="AD166" s="91"/>
      <c r="AE166" s="91"/>
      <c r="AF166" s="91"/>
      <c r="AG166" s="91"/>
      <c r="AH166" s="94"/>
      <c r="AI166" s="91"/>
      <c r="AJ166" s="91"/>
      <c r="AK166" s="91"/>
      <c r="AL166" s="91"/>
      <c r="AM166" s="91"/>
      <c r="AN166" s="89"/>
      <c r="AO166" s="57"/>
      <c r="AP166" s="91"/>
      <c r="AQ166" s="91"/>
      <c r="AR166" s="91"/>
      <c r="AS166" s="91"/>
      <c r="AT166" s="95"/>
      <c r="AU166" s="92"/>
      <c r="AV166" s="92"/>
      <c r="AW166" s="92"/>
      <c r="AX166" s="92"/>
      <c r="AY166" s="91"/>
      <c r="BB166" s="57"/>
    </row>
    <row r="167" spans="1:54" s="17" customFormat="1" ht="15" customHeight="1" x14ac:dyDescent="0.2">
      <c r="A167" s="91"/>
      <c r="C167" s="42"/>
      <c r="D167" s="43"/>
      <c r="E167" s="89"/>
      <c r="F167" s="90"/>
      <c r="G167" s="89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2"/>
      <c r="S167" s="92"/>
      <c r="T167" s="92"/>
      <c r="U167" s="92"/>
      <c r="V167" s="92"/>
      <c r="W167" s="92"/>
      <c r="X167" s="92"/>
      <c r="Y167" s="92"/>
      <c r="Z167" s="92"/>
      <c r="AA167" s="92"/>
      <c r="AB167" s="90"/>
      <c r="AC167" s="93"/>
      <c r="AD167" s="91"/>
      <c r="AE167" s="91"/>
      <c r="AF167" s="91"/>
      <c r="AG167" s="91"/>
      <c r="AH167" s="94"/>
      <c r="AI167" s="91"/>
      <c r="AJ167" s="91"/>
      <c r="AK167" s="91"/>
      <c r="AL167" s="91"/>
      <c r="AM167" s="91"/>
      <c r="AN167" s="89"/>
      <c r="AO167" s="57"/>
      <c r="AP167" s="91"/>
      <c r="AQ167" s="91"/>
      <c r="AR167" s="91"/>
      <c r="AS167" s="91"/>
      <c r="AT167" s="95"/>
      <c r="AU167" s="92"/>
      <c r="AV167" s="92"/>
      <c r="AW167" s="92"/>
      <c r="AX167" s="92"/>
      <c r="AY167" s="91"/>
      <c r="BB167" s="57"/>
    </row>
    <row r="168" spans="1:54" s="17" customFormat="1" ht="15" customHeight="1" x14ac:dyDescent="0.2">
      <c r="A168" s="91"/>
      <c r="C168" s="42"/>
      <c r="D168" s="43"/>
      <c r="E168" s="89"/>
      <c r="F168" s="90"/>
      <c r="G168" s="89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2"/>
      <c r="S168" s="92"/>
      <c r="T168" s="92"/>
      <c r="U168" s="92"/>
      <c r="V168" s="92"/>
      <c r="W168" s="92"/>
      <c r="X168" s="92"/>
      <c r="Y168" s="92"/>
      <c r="Z168" s="92"/>
      <c r="AA168" s="92"/>
      <c r="AB168" s="90"/>
      <c r="AC168" s="93"/>
      <c r="AD168" s="91"/>
      <c r="AE168" s="91"/>
      <c r="AF168" s="91"/>
      <c r="AG168" s="91"/>
      <c r="AH168" s="94"/>
      <c r="AI168" s="91"/>
      <c r="AJ168" s="91"/>
      <c r="AK168" s="91"/>
      <c r="AL168" s="91"/>
      <c r="AM168" s="91"/>
      <c r="AN168" s="89"/>
      <c r="AO168" s="57"/>
      <c r="AP168" s="91"/>
      <c r="AQ168" s="91"/>
      <c r="AR168" s="91"/>
      <c r="AS168" s="91"/>
      <c r="AT168" s="95"/>
      <c r="AU168" s="92"/>
      <c r="AV168" s="92"/>
      <c r="AW168" s="92"/>
      <c r="AX168" s="92"/>
      <c r="AY168" s="91"/>
      <c r="BB168" s="57"/>
    </row>
    <row r="169" spans="1:54" s="17" customFormat="1" ht="15" customHeight="1" x14ac:dyDescent="0.2">
      <c r="A169" s="91"/>
      <c r="C169" s="42"/>
      <c r="D169" s="43"/>
      <c r="E169" s="89"/>
      <c r="F169" s="90"/>
      <c r="G169" s="89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0"/>
      <c r="AC169" s="93"/>
      <c r="AD169" s="91"/>
      <c r="AE169" s="91"/>
      <c r="AF169" s="91"/>
      <c r="AG169" s="91"/>
      <c r="AH169" s="94"/>
      <c r="AI169" s="91"/>
      <c r="AJ169" s="91"/>
      <c r="AK169" s="91"/>
      <c r="AL169" s="91"/>
      <c r="AM169" s="91"/>
      <c r="AN169" s="89"/>
      <c r="AO169" s="57"/>
      <c r="AP169" s="91"/>
      <c r="AQ169" s="91"/>
      <c r="AR169" s="91"/>
      <c r="AS169" s="91"/>
      <c r="AT169" s="95"/>
      <c r="AU169" s="92"/>
      <c r="AV169" s="92"/>
      <c r="AW169" s="92"/>
      <c r="AX169" s="92"/>
      <c r="AY169" s="91"/>
      <c r="BB169" s="57"/>
    </row>
    <row r="170" spans="1:54" s="17" customFormat="1" ht="15" customHeight="1" x14ac:dyDescent="0.2">
      <c r="A170" s="91"/>
      <c r="C170" s="42"/>
      <c r="D170" s="43"/>
      <c r="E170" s="89"/>
      <c r="F170" s="90"/>
      <c r="G170" s="89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2"/>
      <c r="S170" s="92"/>
      <c r="T170" s="92"/>
      <c r="U170" s="92"/>
      <c r="V170" s="92"/>
      <c r="W170" s="92"/>
      <c r="X170" s="92"/>
      <c r="Y170" s="92"/>
      <c r="Z170" s="92"/>
      <c r="AA170" s="92"/>
      <c r="AB170" s="90"/>
      <c r="AC170" s="93"/>
      <c r="AD170" s="91"/>
      <c r="AE170" s="91"/>
      <c r="AF170" s="91"/>
      <c r="AG170" s="91"/>
      <c r="AH170" s="94"/>
      <c r="AI170" s="91"/>
      <c r="AJ170" s="91"/>
      <c r="AK170" s="91"/>
      <c r="AL170" s="91"/>
      <c r="AM170" s="91"/>
      <c r="AN170" s="89"/>
      <c r="AO170" s="57"/>
      <c r="AP170" s="91"/>
      <c r="AQ170" s="91"/>
      <c r="AR170" s="91"/>
      <c r="AS170" s="91"/>
      <c r="AT170" s="95"/>
      <c r="AU170" s="92"/>
      <c r="AV170" s="92"/>
      <c r="AW170" s="92"/>
      <c r="AX170" s="92"/>
      <c r="AY170" s="91"/>
      <c r="BB170" s="57"/>
    </row>
    <row r="171" spans="1:54" s="17" customFormat="1" ht="15" customHeight="1" x14ac:dyDescent="0.2">
      <c r="A171" s="91"/>
      <c r="C171" s="42"/>
      <c r="D171" s="43"/>
      <c r="E171" s="89"/>
      <c r="F171" s="90"/>
      <c r="G171" s="89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2"/>
      <c r="S171" s="92"/>
      <c r="T171" s="92"/>
      <c r="U171" s="92"/>
      <c r="V171" s="92"/>
      <c r="W171" s="92"/>
      <c r="X171" s="92"/>
      <c r="Y171" s="92"/>
      <c r="Z171" s="92"/>
      <c r="AA171" s="92"/>
      <c r="AB171" s="90"/>
      <c r="AC171" s="93"/>
      <c r="AD171" s="91"/>
      <c r="AE171" s="91"/>
      <c r="AF171" s="91"/>
      <c r="AG171" s="91"/>
      <c r="AH171" s="94"/>
      <c r="AI171" s="91"/>
      <c r="AJ171" s="91"/>
      <c r="AK171" s="91"/>
      <c r="AL171" s="91"/>
      <c r="AM171" s="91"/>
      <c r="AN171" s="89"/>
      <c r="AO171" s="57"/>
      <c r="AP171" s="91"/>
      <c r="AQ171" s="91"/>
      <c r="AR171" s="91"/>
      <c r="AS171" s="91"/>
      <c r="AT171" s="95"/>
      <c r="AU171" s="92"/>
      <c r="AV171" s="92"/>
      <c r="AW171" s="92"/>
      <c r="AX171" s="92"/>
      <c r="AY171" s="91"/>
      <c r="BB171" s="57"/>
    </row>
    <row r="172" spans="1:54" s="17" customFormat="1" ht="15" customHeight="1" x14ac:dyDescent="0.2">
      <c r="A172" s="91"/>
      <c r="C172" s="42"/>
      <c r="D172" s="43"/>
      <c r="E172" s="89"/>
      <c r="F172" s="90"/>
      <c r="G172" s="89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2"/>
      <c r="S172" s="92"/>
      <c r="T172" s="92"/>
      <c r="U172" s="92"/>
      <c r="V172" s="92"/>
      <c r="W172" s="92"/>
      <c r="X172" s="92"/>
      <c r="Y172" s="92"/>
      <c r="Z172" s="92"/>
      <c r="AA172" s="92"/>
      <c r="AB172" s="90"/>
      <c r="AC172" s="93"/>
      <c r="AD172" s="91"/>
      <c r="AE172" s="91"/>
      <c r="AF172" s="91"/>
      <c r="AG172" s="91"/>
      <c r="AH172" s="94"/>
      <c r="AI172" s="91"/>
      <c r="AJ172" s="91"/>
      <c r="AK172" s="91"/>
      <c r="AL172" s="91"/>
      <c r="AM172" s="91"/>
      <c r="AN172" s="89"/>
      <c r="AO172" s="57"/>
      <c r="AP172" s="91"/>
      <c r="AQ172" s="91"/>
      <c r="AR172" s="91"/>
      <c r="AS172" s="91"/>
      <c r="AT172" s="95"/>
      <c r="AU172" s="92"/>
      <c r="AV172" s="92"/>
      <c r="AW172" s="92"/>
      <c r="AX172" s="92"/>
      <c r="AY172" s="91"/>
      <c r="BB172" s="57"/>
    </row>
    <row r="173" spans="1:54" s="17" customFormat="1" ht="15" customHeight="1" x14ac:dyDescent="0.2">
      <c r="A173" s="91"/>
      <c r="C173" s="42"/>
      <c r="D173" s="43"/>
      <c r="E173" s="89"/>
      <c r="F173" s="90"/>
      <c r="G173" s="89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2"/>
      <c r="S173" s="92"/>
      <c r="T173" s="92"/>
      <c r="U173" s="92"/>
      <c r="V173" s="92"/>
      <c r="W173" s="92"/>
      <c r="X173" s="92"/>
      <c r="Y173" s="92"/>
      <c r="Z173" s="92"/>
      <c r="AA173" s="92"/>
      <c r="AB173" s="90"/>
      <c r="AC173" s="93"/>
      <c r="AD173" s="91"/>
      <c r="AE173" s="91"/>
      <c r="AF173" s="91"/>
      <c r="AG173" s="91"/>
      <c r="AH173" s="94"/>
      <c r="AI173" s="91"/>
      <c r="AJ173" s="91"/>
      <c r="AK173" s="91"/>
      <c r="AL173" s="91"/>
      <c r="AM173" s="91"/>
      <c r="AN173" s="89"/>
      <c r="AO173" s="57"/>
      <c r="AP173" s="91"/>
      <c r="AQ173" s="91"/>
      <c r="AR173" s="91"/>
      <c r="AS173" s="91"/>
      <c r="AT173" s="95"/>
      <c r="AU173" s="92"/>
      <c r="AV173" s="92"/>
      <c r="AW173" s="92"/>
      <c r="AX173" s="92"/>
      <c r="AY173" s="91"/>
      <c r="BB173" s="57"/>
    </row>
    <row r="174" spans="1:54" s="17" customFormat="1" ht="15" customHeight="1" x14ac:dyDescent="0.2">
      <c r="A174" s="91"/>
      <c r="C174" s="42"/>
      <c r="D174" s="43"/>
      <c r="E174" s="89"/>
      <c r="F174" s="90"/>
      <c r="G174" s="89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2"/>
      <c r="S174" s="92"/>
      <c r="T174" s="92"/>
      <c r="U174" s="92"/>
      <c r="V174" s="92"/>
      <c r="W174" s="92"/>
      <c r="X174" s="92"/>
      <c r="Y174" s="92"/>
      <c r="Z174" s="92"/>
      <c r="AA174" s="92"/>
      <c r="AB174" s="90"/>
      <c r="AC174" s="93"/>
      <c r="AD174" s="91"/>
      <c r="AE174" s="91"/>
      <c r="AF174" s="91"/>
      <c r="AG174" s="91"/>
      <c r="AH174" s="94"/>
      <c r="AI174" s="91"/>
      <c r="AJ174" s="91"/>
      <c r="AK174" s="91"/>
      <c r="AL174" s="91"/>
      <c r="AM174" s="91"/>
      <c r="AN174" s="89"/>
      <c r="AO174" s="57"/>
      <c r="AP174" s="91"/>
      <c r="AQ174" s="91"/>
      <c r="AR174" s="91"/>
      <c r="AS174" s="91"/>
      <c r="AT174" s="95"/>
      <c r="AU174" s="92"/>
      <c r="AV174" s="92"/>
      <c r="AW174" s="92"/>
      <c r="AX174" s="92"/>
      <c r="AY174" s="91"/>
      <c r="BB174" s="57"/>
    </row>
    <row r="175" spans="1:54" s="17" customFormat="1" ht="15" customHeight="1" x14ac:dyDescent="0.2">
      <c r="A175" s="91"/>
      <c r="C175" s="42"/>
      <c r="D175" s="43"/>
      <c r="E175" s="89"/>
      <c r="F175" s="90"/>
      <c r="G175" s="89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2"/>
      <c r="S175" s="92"/>
      <c r="T175" s="92"/>
      <c r="U175" s="92"/>
      <c r="V175" s="92"/>
      <c r="W175" s="92"/>
      <c r="X175" s="92"/>
      <c r="Y175" s="92"/>
      <c r="Z175" s="92"/>
      <c r="AA175" s="92"/>
      <c r="AB175" s="90"/>
      <c r="AC175" s="93"/>
      <c r="AD175" s="91"/>
      <c r="AE175" s="91"/>
      <c r="AF175" s="91"/>
      <c r="AG175" s="91"/>
      <c r="AH175" s="94"/>
      <c r="AI175" s="91"/>
      <c r="AJ175" s="91"/>
      <c r="AK175" s="91"/>
      <c r="AL175" s="91"/>
      <c r="AM175" s="91"/>
      <c r="AN175" s="89"/>
      <c r="AO175" s="57"/>
      <c r="AP175" s="91"/>
      <c r="AQ175" s="91"/>
      <c r="AR175" s="91"/>
      <c r="AS175" s="91"/>
      <c r="AT175" s="95"/>
      <c r="AU175" s="92"/>
      <c r="AV175" s="92"/>
      <c r="AW175" s="92"/>
      <c r="AX175" s="92"/>
      <c r="AY175" s="91"/>
      <c r="BB175" s="57"/>
    </row>
    <row r="176" spans="1:54" s="17" customFormat="1" ht="15" customHeight="1" x14ac:dyDescent="0.2">
      <c r="A176" s="91"/>
      <c r="C176" s="42"/>
      <c r="D176" s="43"/>
      <c r="E176" s="89"/>
      <c r="F176" s="90"/>
      <c r="G176" s="89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2"/>
      <c r="S176" s="92"/>
      <c r="T176" s="92"/>
      <c r="U176" s="92"/>
      <c r="V176" s="92"/>
      <c r="W176" s="92"/>
      <c r="X176" s="92"/>
      <c r="Y176" s="92"/>
      <c r="Z176" s="92"/>
      <c r="AA176" s="92"/>
      <c r="AB176" s="90"/>
      <c r="AC176" s="93"/>
      <c r="AD176" s="91"/>
      <c r="AE176" s="91"/>
      <c r="AF176" s="91"/>
      <c r="AG176" s="91"/>
      <c r="AH176" s="94"/>
      <c r="AI176" s="91"/>
      <c r="AJ176" s="91"/>
      <c r="AK176" s="91"/>
      <c r="AL176" s="91"/>
      <c r="AM176" s="91"/>
      <c r="AN176" s="89"/>
      <c r="AO176" s="57"/>
      <c r="AP176" s="91"/>
      <c r="AQ176" s="91"/>
      <c r="AR176" s="91"/>
      <c r="AS176" s="91"/>
      <c r="AT176" s="95"/>
      <c r="AU176" s="92"/>
      <c r="AV176" s="92"/>
      <c r="AW176" s="92"/>
      <c r="AX176" s="92"/>
      <c r="AY176" s="91"/>
      <c r="BB176" s="57"/>
    </row>
    <row r="177" spans="1:54" s="17" customFormat="1" ht="15" customHeight="1" x14ac:dyDescent="0.2">
      <c r="A177" s="91"/>
      <c r="C177" s="42"/>
      <c r="D177" s="43"/>
      <c r="E177" s="89"/>
      <c r="F177" s="90"/>
      <c r="G177" s="89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2"/>
      <c r="S177" s="92"/>
      <c r="T177" s="92"/>
      <c r="U177" s="92"/>
      <c r="V177" s="92"/>
      <c r="W177" s="92"/>
      <c r="X177" s="92"/>
      <c r="Y177" s="92"/>
      <c r="Z177" s="92"/>
      <c r="AA177" s="92"/>
      <c r="AB177" s="90"/>
      <c r="AC177" s="93"/>
      <c r="AD177" s="91"/>
      <c r="AE177" s="91"/>
      <c r="AF177" s="91"/>
      <c r="AG177" s="91"/>
      <c r="AH177" s="94"/>
      <c r="AI177" s="91"/>
      <c r="AJ177" s="91"/>
      <c r="AK177" s="91"/>
      <c r="AL177" s="91"/>
      <c r="AM177" s="91"/>
      <c r="AN177" s="89"/>
      <c r="AO177" s="57"/>
      <c r="AP177" s="91"/>
      <c r="AQ177" s="91"/>
      <c r="AR177" s="91"/>
      <c r="AS177" s="91"/>
      <c r="AT177" s="95"/>
      <c r="AU177" s="92"/>
      <c r="AV177" s="92"/>
      <c r="AW177" s="92"/>
      <c r="AX177" s="92"/>
      <c r="AY177" s="91"/>
      <c r="BB177" s="57"/>
    </row>
    <row r="178" spans="1:54" s="17" customFormat="1" ht="15" customHeight="1" x14ac:dyDescent="0.2">
      <c r="A178" s="91"/>
      <c r="C178" s="42"/>
      <c r="D178" s="43"/>
      <c r="E178" s="89"/>
      <c r="F178" s="90"/>
      <c r="G178" s="89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2"/>
      <c r="S178" s="92"/>
      <c r="T178" s="92"/>
      <c r="U178" s="92"/>
      <c r="V178" s="92"/>
      <c r="W178" s="92"/>
      <c r="X178" s="92"/>
      <c r="Y178" s="92"/>
      <c r="Z178" s="92"/>
      <c r="AA178" s="92"/>
      <c r="AB178" s="90"/>
      <c r="AC178" s="93"/>
      <c r="AD178" s="91"/>
      <c r="AE178" s="91"/>
      <c r="AF178" s="91"/>
      <c r="AG178" s="91"/>
      <c r="AH178" s="94"/>
      <c r="AI178" s="91"/>
      <c r="AJ178" s="91"/>
      <c r="AK178" s="91"/>
      <c r="AL178" s="91"/>
      <c r="AM178" s="91"/>
      <c r="AN178" s="89"/>
      <c r="AO178" s="57"/>
      <c r="AP178" s="91"/>
      <c r="AQ178" s="91"/>
      <c r="AR178" s="91"/>
      <c r="AS178" s="91"/>
      <c r="AT178" s="95"/>
      <c r="AU178" s="92"/>
      <c r="AV178" s="92"/>
      <c r="AW178" s="92"/>
      <c r="AX178" s="92"/>
      <c r="AY178" s="91"/>
      <c r="BB178" s="57"/>
    </row>
    <row r="179" spans="1:54" s="17" customFormat="1" ht="15" customHeight="1" x14ac:dyDescent="0.2">
      <c r="A179" s="91"/>
      <c r="C179" s="42"/>
      <c r="D179" s="43"/>
      <c r="E179" s="89"/>
      <c r="F179" s="90"/>
      <c r="G179" s="89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2"/>
      <c r="S179" s="92"/>
      <c r="T179" s="92"/>
      <c r="U179" s="92"/>
      <c r="V179" s="92"/>
      <c r="W179" s="92"/>
      <c r="X179" s="92"/>
      <c r="Y179" s="92"/>
      <c r="Z179" s="92"/>
      <c r="AA179" s="92"/>
      <c r="AB179" s="90"/>
      <c r="AC179" s="93"/>
      <c r="AD179" s="91"/>
      <c r="AE179" s="91"/>
      <c r="AF179" s="91"/>
      <c r="AG179" s="91"/>
      <c r="AH179" s="94"/>
      <c r="AI179" s="91"/>
      <c r="AJ179" s="91"/>
      <c r="AK179" s="91"/>
      <c r="AL179" s="91"/>
      <c r="AM179" s="91"/>
      <c r="AN179" s="89"/>
      <c r="AO179" s="57"/>
      <c r="AP179" s="91"/>
      <c r="AQ179" s="91"/>
      <c r="AR179" s="91"/>
      <c r="AS179" s="91"/>
      <c r="AT179" s="95"/>
      <c r="AU179" s="92"/>
      <c r="AV179" s="92"/>
      <c r="AW179" s="92"/>
      <c r="AX179" s="92"/>
      <c r="AY179" s="91"/>
      <c r="BB179" s="57"/>
    </row>
    <row r="180" spans="1:54" s="17" customFormat="1" ht="15" customHeight="1" x14ac:dyDescent="0.2">
      <c r="A180" s="91"/>
      <c r="C180" s="42"/>
      <c r="D180" s="43"/>
      <c r="E180" s="89"/>
      <c r="F180" s="90"/>
      <c r="G180" s="89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2"/>
      <c r="S180" s="92"/>
      <c r="T180" s="92"/>
      <c r="U180" s="92"/>
      <c r="V180" s="92"/>
      <c r="W180" s="92"/>
      <c r="X180" s="92"/>
      <c r="Y180" s="92"/>
      <c r="Z180" s="92"/>
      <c r="AA180" s="92"/>
      <c r="AB180" s="90"/>
      <c r="AC180" s="93"/>
      <c r="AD180" s="91"/>
      <c r="AE180" s="91"/>
      <c r="AF180" s="91"/>
      <c r="AG180" s="91"/>
      <c r="AH180" s="94"/>
      <c r="AI180" s="91"/>
      <c r="AJ180" s="91"/>
      <c r="AK180" s="91"/>
      <c r="AL180" s="91"/>
      <c r="AM180" s="91"/>
      <c r="AN180" s="89"/>
      <c r="AO180" s="57"/>
      <c r="AP180" s="91"/>
      <c r="AQ180" s="91"/>
      <c r="AR180" s="91"/>
      <c r="AS180" s="91"/>
      <c r="AT180" s="95"/>
      <c r="AU180" s="92"/>
      <c r="AV180" s="92"/>
      <c r="AW180" s="92"/>
      <c r="AX180" s="92"/>
      <c r="AY180" s="91"/>
      <c r="BB180" s="57"/>
    </row>
    <row r="181" spans="1:54" s="17" customFormat="1" ht="15" customHeight="1" x14ac:dyDescent="0.2">
      <c r="A181" s="91"/>
      <c r="C181" s="42"/>
      <c r="D181" s="43"/>
      <c r="E181" s="89"/>
      <c r="F181" s="90"/>
      <c r="G181" s="89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2"/>
      <c r="S181" s="92"/>
      <c r="T181" s="92"/>
      <c r="U181" s="92"/>
      <c r="V181" s="92"/>
      <c r="W181" s="92"/>
      <c r="X181" s="92"/>
      <c r="Y181" s="92"/>
      <c r="Z181" s="92"/>
      <c r="AA181" s="92"/>
      <c r="AB181" s="90"/>
      <c r="AC181" s="93"/>
      <c r="AD181" s="91"/>
      <c r="AE181" s="91"/>
      <c r="AF181" s="91"/>
      <c r="AG181" s="91"/>
      <c r="AH181" s="94"/>
      <c r="AI181" s="91"/>
      <c r="AJ181" s="91"/>
      <c r="AK181" s="91"/>
      <c r="AL181" s="91"/>
      <c r="AM181" s="91"/>
      <c r="AN181" s="89"/>
      <c r="AO181" s="57"/>
      <c r="AP181" s="91"/>
      <c r="AQ181" s="91"/>
      <c r="AR181" s="91"/>
      <c r="AS181" s="91"/>
      <c r="AT181" s="95"/>
      <c r="AU181" s="92"/>
      <c r="AV181" s="92"/>
      <c r="AW181" s="92"/>
      <c r="AX181" s="92"/>
      <c r="AY181" s="91"/>
      <c r="BB181" s="57"/>
    </row>
    <row r="182" spans="1:54" s="17" customFormat="1" ht="15" customHeight="1" x14ac:dyDescent="0.2">
      <c r="A182" s="91"/>
      <c r="C182" s="42"/>
      <c r="D182" s="43"/>
      <c r="E182" s="89"/>
      <c r="F182" s="90"/>
      <c r="G182" s="89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2"/>
      <c r="S182" s="92"/>
      <c r="T182" s="92"/>
      <c r="U182" s="92"/>
      <c r="V182" s="92"/>
      <c r="W182" s="92"/>
      <c r="X182" s="92"/>
      <c r="Y182" s="92"/>
      <c r="Z182" s="92"/>
      <c r="AA182" s="92"/>
      <c r="AB182" s="90"/>
      <c r="AC182" s="93"/>
      <c r="AD182" s="91"/>
      <c r="AE182" s="91"/>
      <c r="AF182" s="91"/>
      <c r="AG182" s="91"/>
      <c r="AH182" s="94"/>
      <c r="AI182" s="91"/>
      <c r="AJ182" s="91"/>
      <c r="AK182" s="91"/>
      <c r="AL182" s="91"/>
      <c r="AM182" s="91"/>
      <c r="AN182" s="89"/>
      <c r="AO182" s="57"/>
      <c r="AP182" s="91"/>
      <c r="AQ182" s="91"/>
      <c r="AR182" s="91"/>
      <c r="AS182" s="91"/>
      <c r="AT182" s="95"/>
      <c r="AU182" s="92"/>
      <c r="AV182" s="92"/>
      <c r="AW182" s="92"/>
      <c r="AX182" s="92"/>
      <c r="AY182" s="91"/>
      <c r="BB182" s="57"/>
    </row>
    <row r="183" spans="1:54" s="17" customFormat="1" ht="15" customHeight="1" x14ac:dyDescent="0.2">
      <c r="A183" s="91"/>
      <c r="C183" s="42"/>
      <c r="D183" s="43"/>
      <c r="E183" s="89"/>
      <c r="F183" s="90"/>
      <c r="G183" s="89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2"/>
      <c r="S183" s="92"/>
      <c r="T183" s="92"/>
      <c r="U183" s="92"/>
      <c r="V183" s="92"/>
      <c r="W183" s="92"/>
      <c r="X183" s="92"/>
      <c r="Y183" s="92"/>
      <c r="Z183" s="92"/>
      <c r="AA183" s="92"/>
      <c r="AB183" s="90"/>
      <c r="AC183" s="93"/>
      <c r="AD183" s="91"/>
      <c r="AE183" s="91"/>
      <c r="AF183" s="91"/>
      <c r="AG183" s="91"/>
      <c r="AH183" s="94"/>
      <c r="AI183" s="91"/>
      <c r="AJ183" s="91"/>
      <c r="AK183" s="91"/>
      <c r="AL183" s="91"/>
      <c r="AM183" s="91"/>
      <c r="AN183" s="89"/>
      <c r="AO183" s="57"/>
      <c r="AP183" s="91"/>
      <c r="AQ183" s="91"/>
      <c r="AR183" s="91"/>
      <c r="AS183" s="91"/>
      <c r="AT183" s="95"/>
      <c r="AU183" s="92"/>
      <c r="AV183" s="92"/>
      <c r="AW183" s="92"/>
      <c r="AX183" s="92"/>
      <c r="AY183" s="91"/>
      <c r="BB183" s="57"/>
    </row>
    <row r="184" spans="1:54" s="17" customFormat="1" ht="15" customHeight="1" x14ac:dyDescent="0.2">
      <c r="A184" s="91"/>
      <c r="C184" s="42"/>
      <c r="D184" s="43"/>
      <c r="E184" s="89"/>
      <c r="F184" s="90"/>
      <c r="G184" s="89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2"/>
      <c r="S184" s="92"/>
      <c r="T184" s="92"/>
      <c r="U184" s="92"/>
      <c r="V184" s="92"/>
      <c r="W184" s="92"/>
      <c r="X184" s="92"/>
      <c r="Y184" s="92"/>
      <c r="Z184" s="92"/>
      <c r="AA184" s="92"/>
      <c r="AB184" s="90"/>
      <c r="AC184" s="93"/>
      <c r="AD184" s="91"/>
      <c r="AE184" s="91"/>
      <c r="AF184" s="91"/>
      <c r="AG184" s="91"/>
      <c r="AH184" s="94"/>
      <c r="AI184" s="91"/>
      <c r="AJ184" s="91"/>
      <c r="AK184" s="91"/>
      <c r="AL184" s="91"/>
      <c r="AM184" s="91"/>
      <c r="AN184" s="89"/>
      <c r="AO184" s="57"/>
      <c r="AP184" s="91"/>
      <c r="AQ184" s="91"/>
      <c r="AR184" s="91"/>
      <c r="AS184" s="91"/>
      <c r="AT184" s="95"/>
      <c r="AU184" s="92"/>
      <c r="AV184" s="92"/>
      <c r="AW184" s="92"/>
      <c r="AX184" s="92"/>
      <c r="AY184" s="91"/>
      <c r="BB184" s="57"/>
    </row>
    <row r="185" spans="1:54" s="17" customFormat="1" ht="15" customHeight="1" x14ac:dyDescent="0.2">
      <c r="A185" s="91"/>
      <c r="C185" s="42"/>
      <c r="D185" s="43"/>
      <c r="E185" s="89"/>
      <c r="F185" s="90"/>
      <c r="G185" s="89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2"/>
      <c r="S185" s="92"/>
      <c r="T185" s="92"/>
      <c r="U185" s="92"/>
      <c r="V185" s="92"/>
      <c r="W185" s="92"/>
      <c r="X185" s="92"/>
      <c r="Y185" s="92"/>
      <c r="Z185" s="92"/>
      <c r="AA185" s="92"/>
      <c r="AB185" s="90"/>
      <c r="AC185" s="93"/>
      <c r="AD185" s="91"/>
      <c r="AE185" s="91"/>
      <c r="AF185" s="91"/>
      <c r="AG185" s="91"/>
      <c r="AH185" s="94"/>
      <c r="AI185" s="91"/>
      <c r="AJ185" s="91"/>
      <c r="AK185" s="91"/>
      <c r="AL185" s="91"/>
      <c r="AM185" s="91"/>
      <c r="AN185" s="89"/>
      <c r="AO185" s="57"/>
      <c r="AP185" s="91"/>
      <c r="AQ185" s="91"/>
      <c r="AR185" s="91"/>
      <c r="AS185" s="91"/>
      <c r="AT185" s="95"/>
      <c r="AU185" s="92"/>
      <c r="AV185" s="92"/>
      <c r="AW185" s="92"/>
      <c r="AX185" s="92"/>
      <c r="AY185" s="91"/>
      <c r="BB185" s="57"/>
    </row>
    <row r="186" spans="1:54" s="17" customFormat="1" ht="15" customHeight="1" x14ac:dyDescent="0.2">
      <c r="A186" s="91"/>
      <c r="C186" s="42"/>
      <c r="D186" s="43"/>
      <c r="E186" s="89"/>
      <c r="F186" s="90"/>
      <c r="G186" s="89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2"/>
      <c r="S186" s="92"/>
      <c r="T186" s="92"/>
      <c r="U186" s="92"/>
      <c r="V186" s="92"/>
      <c r="W186" s="92"/>
      <c r="X186" s="92"/>
      <c r="Y186" s="92"/>
      <c r="Z186" s="92"/>
      <c r="AA186" s="92"/>
      <c r="AB186" s="90"/>
      <c r="AC186" s="93"/>
      <c r="AD186" s="91"/>
      <c r="AE186" s="91"/>
      <c r="AF186" s="91"/>
      <c r="AG186" s="91"/>
      <c r="AH186" s="94"/>
      <c r="AI186" s="91"/>
      <c r="AJ186" s="91"/>
      <c r="AK186" s="91"/>
      <c r="AL186" s="91"/>
      <c r="AM186" s="91"/>
      <c r="AN186" s="89"/>
      <c r="AO186" s="57"/>
      <c r="AP186" s="91"/>
      <c r="AQ186" s="91"/>
      <c r="AR186" s="91"/>
      <c r="AS186" s="91"/>
      <c r="AT186" s="95"/>
      <c r="AU186" s="92"/>
      <c r="AV186" s="92"/>
      <c r="AW186" s="92"/>
      <c r="AX186" s="92"/>
      <c r="AY186" s="91"/>
      <c r="BB186" s="57"/>
    </row>
    <row r="187" spans="1:54" s="17" customFormat="1" ht="15" customHeight="1" x14ac:dyDescent="0.2">
      <c r="A187" s="91"/>
      <c r="C187" s="42"/>
      <c r="D187" s="43"/>
      <c r="E187" s="89"/>
      <c r="F187" s="90"/>
      <c r="G187" s="89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2"/>
      <c r="S187" s="92"/>
      <c r="T187" s="92"/>
      <c r="U187" s="92"/>
      <c r="V187" s="92"/>
      <c r="W187" s="92"/>
      <c r="X187" s="92"/>
      <c r="Y187" s="92"/>
      <c r="Z187" s="92"/>
      <c r="AA187" s="92"/>
      <c r="AB187" s="90"/>
      <c r="AC187" s="93"/>
      <c r="AD187" s="91"/>
      <c r="AE187" s="91"/>
      <c r="AF187" s="91"/>
      <c r="AG187" s="91"/>
      <c r="AH187" s="94"/>
      <c r="AI187" s="91"/>
      <c r="AJ187" s="91"/>
      <c r="AK187" s="91"/>
      <c r="AL187" s="91"/>
      <c r="AM187" s="91"/>
      <c r="AN187" s="89"/>
      <c r="AO187" s="57"/>
      <c r="AP187" s="91"/>
      <c r="AQ187" s="91"/>
      <c r="AR187" s="91"/>
      <c r="AS187" s="91"/>
      <c r="AT187" s="95"/>
      <c r="AU187" s="92"/>
      <c r="AV187" s="92"/>
      <c r="AW187" s="92"/>
      <c r="AX187" s="92"/>
      <c r="AY187" s="91"/>
      <c r="BB187" s="57"/>
    </row>
    <row r="188" spans="1:54" s="17" customFormat="1" ht="15" customHeight="1" x14ac:dyDescent="0.2">
      <c r="A188" s="91"/>
      <c r="C188" s="42"/>
      <c r="D188" s="43"/>
      <c r="E188" s="89"/>
      <c r="F188" s="90"/>
      <c r="G188" s="89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0"/>
      <c r="AC188" s="93"/>
      <c r="AD188" s="91"/>
      <c r="AE188" s="91"/>
      <c r="AF188" s="91"/>
      <c r="AG188" s="91"/>
      <c r="AH188" s="94"/>
      <c r="AI188" s="91"/>
      <c r="AJ188" s="91"/>
      <c r="AK188" s="91"/>
      <c r="AL188" s="91"/>
      <c r="AM188" s="91"/>
      <c r="AN188" s="89"/>
      <c r="AO188" s="57"/>
      <c r="AP188" s="91"/>
      <c r="AQ188" s="91"/>
      <c r="AR188" s="91"/>
      <c r="AS188" s="91"/>
      <c r="AT188" s="95"/>
      <c r="AU188" s="92"/>
      <c r="AV188" s="92"/>
      <c r="AW188" s="92"/>
      <c r="AX188" s="92"/>
      <c r="AY188" s="91"/>
      <c r="BB188" s="57"/>
    </row>
    <row r="189" spans="1:54" s="17" customFormat="1" ht="15" customHeight="1" x14ac:dyDescent="0.2">
      <c r="A189" s="91"/>
      <c r="C189" s="42"/>
      <c r="D189" s="43"/>
      <c r="E189" s="89"/>
      <c r="F189" s="90"/>
      <c r="G189" s="89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0"/>
      <c r="AC189" s="93"/>
      <c r="AD189" s="91"/>
      <c r="AE189" s="91"/>
      <c r="AF189" s="91"/>
      <c r="AG189" s="91"/>
      <c r="AH189" s="94"/>
      <c r="AI189" s="91"/>
      <c r="AJ189" s="91"/>
      <c r="AK189" s="91"/>
      <c r="AL189" s="91"/>
      <c r="AM189" s="91"/>
      <c r="AN189" s="89"/>
      <c r="AO189" s="57"/>
      <c r="AP189" s="91"/>
      <c r="AQ189" s="91"/>
      <c r="AR189" s="91"/>
      <c r="AS189" s="91"/>
      <c r="AT189" s="95"/>
      <c r="AU189" s="92"/>
      <c r="AV189" s="92"/>
      <c r="AW189" s="92"/>
      <c r="AX189" s="92"/>
      <c r="AY189" s="91"/>
      <c r="BB189" s="57"/>
    </row>
    <row r="190" spans="1:54" s="17" customFormat="1" ht="15" customHeight="1" x14ac:dyDescent="0.2">
      <c r="A190" s="91"/>
      <c r="C190" s="42"/>
      <c r="D190" s="43"/>
      <c r="E190" s="89"/>
      <c r="F190" s="90"/>
      <c r="G190" s="89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0"/>
      <c r="AC190" s="93"/>
      <c r="AD190" s="91"/>
      <c r="AE190" s="91"/>
      <c r="AF190" s="91"/>
      <c r="AG190" s="91"/>
      <c r="AH190" s="94"/>
      <c r="AI190" s="91"/>
      <c r="AJ190" s="91"/>
      <c r="AK190" s="91"/>
      <c r="AL190" s="91"/>
      <c r="AM190" s="91"/>
      <c r="AN190" s="89"/>
      <c r="AO190" s="57"/>
      <c r="AP190" s="91"/>
      <c r="AQ190" s="91"/>
      <c r="AR190" s="91"/>
      <c r="AS190" s="91"/>
      <c r="AT190" s="95"/>
      <c r="AU190" s="92"/>
      <c r="AV190" s="92"/>
      <c r="AW190" s="92"/>
      <c r="AX190" s="92"/>
      <c r="AY190" s="91"/>
      <c r="BB190" s="57"/>
    </row>
    <row r="191" spans="1:54" s="17" customFormat="1" ht="15" customHeight="1" x14ac:dyDescent="0.2">
      <c r="A191" s="91"/>
      <c r="C191" s="42"/>
      <c r="D191" s="43"/>
      <c r="E191" s="89"/>
      <c r="F191" s="90"/>
      <c r="G191" s="89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0"/>
      <c r="AC191" s="93"/>
      <c r="AD191" s="91"/>
      <c r="AE191" s="91"/>
      <c r="AF191" s="91"/>
      <c r="AG191" s="91"/>
      <c r="AH191" s="94"/>
      <c r="AI191" s="91"/>
      <c r="AJ191" s="91"/>
      <c r="AK191" s="91"/>
      <c r="AL191" s="91"/>
      <c r="AM191" s="91"/>
      <c r="AN191" s="89"/>
      <c r="AO191" s="57"/>
      <c r="AP191" s="91"/>
      <c r="AQ191" s="91"/>
      <c r="AR191" s="91"/>
      <c r="AS191" s="91"/>
      <c r="AT191" s="95"/>
      <c r="AU191" s="92"/>
      <c r="AV191" s="92"/>
      <c r="AW191" s="92"/>
      <c r="AX191" s="92"/>
      <c r="AY191" s="91"/>
      <c r="BB191" s="57"/>
    </row>
    <row r="192" spans="1:54" s="17" customFormat="1" ht="15" customHeight="1" x14ac:dyDescent="0.2">
      <c r="A192" s="91"/>
      <c r="C192" s="42"/>
      <c r="D192" s="43"/>
      <c r="E192" s="89"/>
      <c r="F192" s="90"/>
      <c r="G192" s="89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0"/>
      <c r="AC192" s="93"/>
      <c r="AD192" s="91"/>
      <c r="AE192" s="91"/>
      <c r="AF192" s="91"/>
      <c r="AG192" s="91"/>
      <c r="AH192" s="94"/>
      <c r="AI192" s="91"/>
      <c r="AJ192" s="91"/>
      <c r="AK192" s="91"/>
      <c r="AL192" s="91"/>
      <c r="AM192" s="91"/>
      <c r="AN192" s="89"/>
      <c r="AO192" s="57"/>
      <c r="AP192" s="91"/>
      <c r="AQ192" s="91"/>
      <c r="AR192" s="91"/>
      <c r="AS192" s="91"/>
      <c r="AT192" s="95"/>
      <c r="AU192" s="92"/>
      <c r="AV192" s="92"/>
      <c r="AW192" s="92"/>
      <c r="AX192" s="92"/>
      <c r="AY192" s="91"/>
      <c r="BB192" s="57"/>
    </row>
    <row r="193" spans="1:54" s="17" customFormat="1" ht="15" customHeight="1" x14ac:dyDescent="0.2">
      <c r="A193" s="91"/>
      <c r="C193" s="42"/>
      <c r="D193" s="43"/>
      <c r="E193" s="89"/>
      <c r="F193" s="90"/>
      <c r="G193" s="89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0"/>
      <c r="AC193" s="93"/>
      <c r="AD193" s="91"/>
      <c r="AE193" s="91"/>
      <c r="AF193" s="91"/>
      <c r="AG193" s="91"/>
      <c r="AH193" s="94"/>
      <c r="AI193" s="91"/>
      <c r="AJ193" s="91"/>
      <c r="AK193" s="91"/>
      <c r="AL193" s="91"/>
      <c r="AM193" s="91"/>
      <c r="AN193" s="89"/>
      <c r="AO193" s="57"/>
      <c r="AP193" s="91"/>
      <c r="AQ193" s="91"/>
      <c r="AR193" s="91"/>
      <c r="AS193" s="91"/>
      <c r="AT193" s="95"/>
      <c r="AU193" s="92"/>
      <c r="AV193" s="92"/>
      <c r="AW193" s="92"/>
      <c r="AX193" s="92"/>
      <c r="AY193" s="91"/>
      <c r="BB193" s="57"/>
    </row>
    <row r="194" spans="1:54" s="17" customFormat="1" ht="15" customHeight="1" x14ac:dyDescent="0.2">
      <c r="A194" s="91"/>
      <c r="C194" s="42"/>
      <c r="D194" s="43"/>
      <c r="E194" s="89"/>
      <c r="F194" s="90"/>
      <c r="G194" s="89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2"/>
      <c r="S194" s="92"/>
      <c r="T194" s="92"/>
      <c r="U194" s="92"/>
      <c r="V194" s="92"/>
      <c r="W194" s="92"/>
      <c r="X194" s="92"/>
      <c r="Y194" s="92"/>
      <c r="Z194" s="92"/>
      <c r="AA194" s="92"/>
      <c r="AB194" s="90"/>
      <c r="AC194" s="93"/>
      <c r="AD194" s="91"/>
      <c r="AE194" s="91"/>
      <c r="AF194" s="91"/>
      <c r="AG194" s="91"/>
      <c r="AH194" s="94"/>
      <c r="AI194" s="91"/>
      <c r="AJ194" s="91"/>
      <c r="AK194" s="91"/>
      <c r="AL194" s="91"/>
      <c r="AM194" s="91"/>
      <c r="AN194" s="89"/>
      <c r="AO194" s="57"/>
      <c r="AP194" s="91"/>
      <c r="AQ194" s="91"/>
      <c r="AR194" s="91"/>
      <c r="AS194" s="91"/>
      <c r="AT194" s="95"/>
      <c r="AU194" s="92"/>
      <c r="AV194" s="92"/>
      <c r="AW194" s="92"/>
      <c r="AX194" s="92"/>
      <c r="AY194" s="91"/>
      <c r="BB194" s="57"/>
    </row>
    <row r="195" spans="1:54" s="17" customFormat="1" ht="15" customHeight="1" x14ac:dyDescent="0.2">
      <c r="A195" s="91"/>
      <c r="C195" s="42"/>
      <c r="D195" s="43"/>
      <c r="E195" s="89"/>
      <c r="F195" s="90"/>
      <c r="G195" s="89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2"/>
      <c r="S195" s="92"/>
      <c r="T195" s="92"/>
      <c r="U195" s="92"/>
      <c r="V195" s="92"/>
      <c r="W195" s="92"/>
      <c r="X195" s="92"/>
      <c r="Y195" s="92"/>
      <c r="Z195" s="92"/>
      <c r="AA195" s="92"/>
      <c r="AB195" s="90"/>
      <c r="AC195" s="93"/>
      <c r="AD195" s="91"/>
      <c r="AE195" s="91"/>
      <c r="AF195" s="91"/>
      <c r="AG195" s="91"/>
      <c r="AH195" s="94"/>
      <c r="AI195" s="91"/>
      <c r="AJ195" s="91"/>
      <c r="AK195" s="91"/>
      <c r="AL195" s="91"/>
      <c r="AM195" s="91"/>
      <c r="AN195" s="89"/>
      <c r="AO195" s="57"/>
      <c r="AP195" s="91"/>
      <c r="AQ195" s="91"/>
      <c r="AR195" s="91"/>
      <c r="AS195" s="91"/>
      <c r="AT195" s="95"/>
      <c r="AU195" s="92"/>
      <c r="AV195" s="92"/>
      <c r="AW195" s="92"/>
      <c r="AX195" s="92"/>
      <c r="AY195" s="91"/>
      <c r="BB195" s="57"/>
    </row>
    <row r="196" spans="1:54" s="17" customFormat="1" ht="15" customHeight="1" x14ac:dyDescent="0.2">
      <c r="A196" s="91"/>
      <c r="C196" s="42"/>
      <c r="D196" s="43"/>
      <c r="E196" s="89"/>
      <c r="F196" s="90"/>
      <c r="G196" s="89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2"/>
      <c r="S196" s="92"/>
      <c r="T196" s="92"/>
      <c r="U196" s="92"/>
      <c r="V196" s="92"/>
      <c r="W196" s="92"/>
      <c r="X196" s="92"/>
      <c r="Y196" s="92"/>
      <c r="Z196" s="92"/>
      <c r="AA196" s="92"/>
      <c r="AB196" s="90"/>
      <c r="AC196" s="93"/>
      <c r="AD196" s="91"/>
      <c r="AE196" s="91"/>
      <c r="AF196" s="91"/>
      <c r="AG196" s="91"/>
      <c r="AH196" s="94"/>
      <c r="AI196" s="91"/>
      <c r="AJ196" s="91"/>
      <c r="AK196" s="91"/>
      <c r="AL196" s="91"/>
      <c r="AM196" s="91"/>
      <c r="AN196" s="89"/>
      <c r="AO196" s="57"/>
      <c r="AP196" s="91"/>
      <c r="AQ196" s="91"/>
      <c r="AR196" s="91"/>
      <c r="AS196" s="91"/>
      <c r="AT196" s="95"/>
      <c r="AU196" s="92"/>
      <c r="AV196" s="92"/>
      <c r="AW196" s="92"/>
      <c r="AX196" s="92"/>
      <c r="AY196" s="91"/>
      <c r="BB196" s="57"/>
    </row>
    <row r="197" spans="1:54" s="17" customFormat="1" ht="15" customHeight="1" x14ac:dyDescent="0.2">
      <c r="A197" s="91"/>
      <c r="C197" s="42"/>
      <c r="D197" s="43"/>
      <c r="E197" s="89"/>
      <c r="F197" s="90"/>
      <c r="G197" s="89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2"/>
      <c r="S197" s="92"/>
      <c r="T197" s="92"/>
      <c r="U197" s="92"/>
      <c r="V197" s="92"/>
      <c r="W197" s="92"/>
      <c r="X197" s="92"/>
      <c r="Y197" s="92"/>
      <c r="Z197" s="92"/>
      <c r="AA197" s="92"/>
      <c r="AB197" s="90"/>
      <c r="AC197" s="93"/>
      <c r="AD197" s="91"/>
      <c r="AE197" s="91"/>
      <c r="AF197" s="91"/>
      <c r="AG197" s="91"/>
      <c r="AH197" s="94"/>
      <c r="AI197" s="91"/>
      <c r="AJ197" s="91"/>
      <c r="AK197" s="91"/>
      <c r="AL197" s="91"/>
      <c r="AM197" s="91"/>
      <c r="AN197" s="89"/>
      <c r="AO197" s="57"/>
      <c r="AP197" s="91"/>
      <c r="AQ197" s="91"/>
      <c r="AR197" s="91"/>
      <c r="AS197" s="91"/>
      <c r="AT197" s="95"/>
      <c r="AU197" s="92"/>
      <c r="AV197" s="92"/>
      <c r="AW197" s="92"/>
      <c r="AX197" s="92"/>
      <c r="AY197" s="91"/>
      <c r="BB197" s="57"/>
    </row>
    <row r="198" spans="1:54" s="17" customFormat="1" ht="15" customHeight="1" x14ac:dyDescent="0.2">
      <c r="A198" s="91"/>
      <c r="C198" s="42"/>
      <c r="D198" s="43"/>
      <c r="E198" s="89"/>
      <c r="F198" s="90"/>
      <c r="G198" s="89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2"/>
      <c r="S198" s="92"/>
      <c r="T198" s="92"/>
      <c r="U198" s="92"/>
      <c r="V198" s="92"/>
      <c r="W198" s="92"/>
      <c r="X198" s="92"/>
      <c r="Y198" s="92"/>
      <c r="Z198" s="92"/>
      <c r="AA198" s="92"/>
      <c r="AB198" s="90"/>
      <c r="AC198" s="93"/>
      <c r="AD198" s="91"/>
      <c r="AE198" s="91"/>
      <c r="AF198" s="91"/>
      <c r="AG198" s="91"/>
      <c r="AH198" s="94"/>
      <c r="AI198" s="91"/>
      <c r="AJ198" s="91"/>
      <c r="AK198" s="91"/>
      <c r="AL198" s="91"/>
      <c r="AM198" s="91"/>
      <c r="AN198" s="89"/>
      <c r="AO198" s="57"/>
      <c r="AP198" s="91"/>
      <c r="AQ198" s="91"/>
      <c r="AR198" s="91"/>
      <c r="AS198" s="91"/>
      <c r="AT198" s="95"/>
      <c r="AU198" s="92"/>
      <c r="AV198" s="92"/>
      <c r="AW198" s="92"/>
      <c r="AX198" s="92"/>
      <c r="AY198" s="91"/>
      <c r="BB198" s="57"/>
    </row>
    <row r="199" spans="1:54" s="17" customFormat="1" ht="15" customHeight="1" x14ac:dyDescent="0.2">
      <c r="A199" s="91"/>
      <c r="C199" s="42"/>
      <c r="D199" s="43"/>
      <c r="E199" s="89"/>
      <c r="F199" s="90"/>
      <c r="G199" s="89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90"/>
      <c r="AC199" s="93"/>
      <c r="AD199" s="91"/>
      <c r="AE199" s="91"/>
      <c r="AF199" s="91"/>
      <c r="AG199" s="91"/>
      <c r="AH199" s="94"/>
      <c r="AI199" s="91"/>
      <c r="AJ199" s="91"/>
      <c r="AK199" s="91"/>
      <c r="AL199" s="91"/>
      <c r="AM199" s="91"/>
      <c r="AN199" s="89"/>
      <c r="AO199" s="57"/>
      <c r="AP199" s="91"/>
      <c r="AQ199" s="91"/>
      <c r="AR199" s="91"/>
      <c r="AS199" s="91"/>
      <c r="AT199" s="95"/>
      <c r="AU199" s="92"/>
      <c r="AV199" s="92"/>
      <c r="AW199" s="92"/>
      <c r="AX199" s="92"/>
      <c r="AY199" s="91"/>
      <c r="BB199" s="57"/>
    </row>
    <row r="200" spans="1:54" s="17" customFormat="1" ht="15" customHeight="1" x14ac:dyDescent="0.2">
      <c r="A200" s="91"/>
      <c r="C200" s="42"/>
      <c r="D200" s="43"/>
      <c r="E200" s="89"/>
      <c r="F200" s="90"/>
      <c r="G200" s="89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2"/>
      <c r="S200" s="92"/>
      <c r="T200" s="92"/>
      <c r="U200" s="92"/>
      <c r="V200" s="92"/>
      <c r="W200" s="92"/>
      <c r="X200" s="92"/>
      <c r="Y200" s="92"/>
      <c r="Z200" s="92"/>
      <c r="AA200" s="92"/>
      <c r="AB200" s="90"/>
      <c r="AC200" s="93"/>
      <c r="AD200" s="91"/>
      <c r="AE200" s="91"/>
      <c r="AF200" s="91"/>
      <c r="AG200" s="91"/>
      <c r="AH200" s="94"/>
      <c r="AI200" s="91"/>
      <c r="AJ200" s="91"/>
      <c r="AK200" s="91"/>
      <c r="AL200" s="91"/>
      <c r="AM200" s="91"/>
      <c r="AN200" s="89"/>
      <c r="AO200" s="57"/>
      <c r="AP200" s="91"/>
      <c r="AQ200" s="91"/>
      <c r="AR200" s="91"/>
      <c r="AS200" s="91"/>
      <c r="AT200" s="95"/>
      <c r="AU200" s="92"/>
      <c r="AV200" s="92"/>
      <c r="AW200" s="92"/>
      <c r="AX200" s="92"/>
      <c r="AY200" s="91"/>
      <c r="BB200" s="57"/>
    </row>
    <row r="201" spans="1:54" s="17" customFormat="1" ht="15" customHeight="1" x14ac:dyDescent="0.2">
      <c r="A201" s="91"/>
      <c r="C201" s="42"/>
      <c r="D201" s="43"/>
      <c r="E201" s="89"/>
      <c r="F201" s="90"/>
      <c r="G201" s="89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2"/>
      <c r="S201" s="92"/>
      <c r="T201" s="92"/>
      <c r="U201" s="92"/>
      <c r="V201" s="92"/>
      <c r="W201" s="92"/>
      <c r="X201" s="92"/>
      <c r="Y201" s="92"/>
      <c r="Z201" s="92"/>
      <c r="AA201" s="92"/>
      <c r="AB201" s="90"/>
      <c r="AC201" s="93"/>
      <c r="AD201" s="91"/>
      <c r="AE201" s="91"/>
      <c r="AF201" s="91"/>
      <c r="AG201" s="91"/>
      <c r="AH201" s="94"/>
      <c r="AI201" s="91"/>
      <c r="AJ201" s="91"/>
      <c r="AK201" s="91"/>
      <c r="AL201" s="91"/>
      <c r="AM201" s="91"/>
      <c r="AN201" s="89"/>
      <c r="AO201" s="57"/>
      <c r="AP201" s="91"/>
      <c r="AQ201" s="91"/>
      <c r="AR201" s="91"/>
      <c r="AS201" s="91"/>
      <c r="AT201" s="95"/>
      <c r="AU201" s="92"/>
      <c r="AV201" s="92"/>
      <c r="AW201" s="92"/>
      <c r="AX201" s="92"/>
      <c r="AY201" s="91"/>
      <c r="BB201" s="57"/>
    </row>
    <row r="202" spans="1:54" s="17" customFormat="1" ht="15" customHeight="1" x14ac:dyDescent="0.2">
      <c r="A202" s="91"/>
      <c r="C202" s="42"/>
      <c r="D202" s="43"/>
      <c r="E202" s="89"/>
      <c r="F202" s="90"/>
      <c r="G202" s="89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0"/>
      <c r="AC202" s="93"/>
      <c r="AD202" s="91"/>
      <c r="AE202" s="91"/>
      <c r="AF202" s="91"/>
      <c r="AG202" s="91"/>
      <c r="AH202" s="94"/>
      <c r="AI202" s="91"/>
      <c r="AJ202" s="91"/>
      <c r="AK202" s="91"/>
      <c r="AL202" s="91"/>
      <c r="AM202" s="91"/>
      <c r="AN202" s="89"/>
      <c r="AO202" s="57"/>
      <c r="AP202" s="91"/>
      <c r="AQ202" s="91"/>
      <c r="AR202" s="91"/>
      <c r="AS202" s="91"/>
      <c r="AT202" s="95"/>
      <c r="AU202" s="92"/>
      <c r="AV202" s="92"/>
      <c r="AW202" s="92"/>
      <c r="AX202" s="92"/>
      <c r="AY202" s="91"/>
      <c r="BB202" s="57"/>
    </row>
    <row r="203" spans="1:54" s="17" customFormat="1" ht="15" customHeight="1" x14ac:dyDescent="0.2">
      <c r="A203" s="91"/>
      <c r="C203" s="42"/>
      <c r="D203" s="43"/>
      <c r="E203" s="89"/>
      <c r="F203" s="90"/>
      <c r="G203" s="89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0"/>
      <c r="AC203" s="93"/>
      <c r="AD203" s="91"/>
      <c r="AE203" s="91"/>
      <c r="AF203" s="91"/>
      <c r="AG203" s="91"/>
      <c r="AH203" s="94"/>
      <c r="AI203" s="91"/>
      <c r="AJ203" s="91"/>
      <c r="AK203" s="91"/>
      <c r="AL203" s="91"/>
      <c r="AM203" s="91"/>
      <c r="AN203" s="89"/>
      <c r="AO203" s="57"/>
      <c r="AP203" s="91"/>
      <c r="AQ203" s="91"/>
      <c r="AR203" s="91"/>
      <c r="AS203" s="91"/>
      <c r="AT203" s="95"/>
      <c r="AU203" s="92"/>
      <c r="AV203" s="92"/>
      <c r="AW203" s="92"/>
      <c r="AX203" s="92"/>
      <c r="AY203" s="91"/>
      <c r="BB203" s="57"/>
    </row>
    <row r="204" spans="1:54" s="17" customFormat="1" ht="15" customHeight="1" x14ac:dyDescent="0.2">
      <c r="A204" s="91"/>
      <c r="C204" s="42"/>
      <c r="D204" s="43"/>
      <c r="E204" s="89"/>
      <c r="F204" s="90"/>
      <c r="G204" s="89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0"/>
      <c r="AC204" s="93"/>
      <c r="AD204" s="91"/>
      <c r="AE204" s="91"/>
      <c r="AF204" s="91"/>
      <c r="AG204" s="91"/>
      <c r="AH204" s="94"/>
      <c r="AI204" s="91"/>
      <c r="AJ204" s="91"/>
      <c r="AK204" s="91"/>
      <c r="AL204" s="91"/>
      <c r="AM204" s="91"/>
      <c r="AN204" s="89"/>
      <c r="AO204" s="57"/>
      <c r="AP204" s="91"/>
      <c r="AQ204" s="91"/>
      <c r="AR204" s="91"/>
      <c r="AS204" s="91"/>
      <c r="AT204" s="95"/>
      <c r="AU204" s="92"/>
      <c r="AV204" s="92"/>
      <c r="AW204" s="92"/>
      <c r="AX204" s="92"/>
      <c r="AY204" s="91"/>
      <c r="BB204" s="57"/>
    </row>
    <row r="205" spans="1:54" s="17" customFormat="1" ht="15" customHeight="1" x14ac:dyDescent="0.2">
      <c r="A205" s="91"/>
      <c r="C205" s="42"/>
      <c r="D205" s="43"/>
      <c r="E205" s="89"/>
      <c r="F205" s="90"/>
      <c r="G205" s="89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0"/>
      <c r="AC205" s="93"/>
      <c r="AD205" s="91"/>
      <c r="AE205" s="91"/>
      <c r="AF205" s="91"/>
      <c r="AG205" s="91"/>
      <c r="AH205" s="94"/>
      <c r="AI205" s="91"/>
      <c r="AJ205" s="91"/>
      <c r="AK205" s="91"/>
      <c r="AL205" s="91"/>
      <c r="AM205" s="91"/>
      <c r="AN205" s="89"/>
      <c r="AO205" s="57"/>
      <c r="AP205" s="91"/>
      <c r="AQ205" s="91"/>
      <c r="AR205" s="91"/>
      <c r="AS205" s="91"/>
      <c r="AT205" s="95"/>
      <c r="AU205" s="92"/>
      <c r="AV205" s="92"/>
      <c r="AW205" s="92"/>
      <c r="AX205" s="92"/>
      <c r="AY205" s="91"/>
      <c r="BB205" s="57"/>
    </row>
    <row r="206" spans="1:54" s="17" customFormat="1" ht="15" customHeight="1" x14ac:dyDescent="0.2">
      <c r="A206" s="91"/>
      <c r="C206" s="42"/>
      <c r="D206" s="43"/>
      <c r="E206" s="89"/>
      <c r="F206" s="90"/>
      <c r="G206" s="89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0"/>
      <c r="AC206" s="93"/>
      <c r="AD206" s="91"/>
      <c r="AE206" s="91"/>
      <c r="AF206" s="91"/>
      <c r="AG206" s="91"/>
      <c r="AH206" s="94"/>
      <c r="AI206" s="91"/>
      <c r="AJ206" s="91"/>
      <c r="AK206" s="91"/>
      <c r="AL206" s="91"/>
      <c r="AM206" s="91"/>
      <c r="AN206" s="89"/>
      <c r="AO206" s="57"/>
      <c r="AP206" s="91"/>
      <c r="AQ206" s="91"/>
      <c r="AR206" s="91"/>
      <c r="AS206" s="91"/>
      <c r="AT206" s="95"/>
      <c r="AU206" s="92"/>
      <c r="AV206" s="92"/>
      <c r="AW206" s="92"/>
      <c r="AX206" s="92"/>
      <c r="AY206" s="91"/>
      <c r="BB206" s="57"/>
    </row>
    <row r="207" spans="1:54" s="17" customFormat="1" ht="15" customHeight="1" x14ac:dyDescent="0.2">
      <c r="A207" s="91"/>
      <c r="C207" s="42"/>
      <c r="D207" s="43"/>
      <c r="E207" s="89"/>
      <c r="F207" s="90"/>
      <c r="G207" s="89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2"/>
      <c r="S207" s="92"/>
      <c r="T207" s="92"/>
      <c r="U207" s="92"/>
      <c r="V207" s="92"/>
      <c r="W207" s="92"/>
      <c r="X207" s="92"/>
      <c r="Y207" s="92"/>
      <c r="Z207" s="92"/>
      <c r="AA207" s="92"/>
      <c r="AB207" s="90"/>
      <c r="AC207" s="93"/>
      <c r="AD207" s="91"/>
      <c r="AE207" s="91"/>
      <c r="AF207" s="91"/>
      <c r="AG207" s="91"/>
      <c r="AH207" s="94"/>
      <c r="AI207" s="91"/>
      <c r="AJ207" s="91"/>
      <c r="AK207" s="91"/>
      <c r="AL207" s="91"/>
      <c r="AM207" s="91"/>
      <c r="AN207" s="89"/>
      <c r="AO207" s="57"/>
      <c r="AP207" s="91"/>
      <c r="AQ207" s="91"/>
      <c r="AR207" s="91"/>
      <c r="AS207" s="91"/>
      <c r="AT207" s="95"/>
      <c r="AU207" s="92"/>
      <c r="AV207" s="92"/>
      <c r="AW207" s="92"/>
      <c r="AX207" s="92"/>
      <c r="AY207" s="91"/>
      <c r="BB207" s="57"/>
    </row>
    <row r="208" spans="1:54" s="17" customFormat="1" ht="15" customHeight="1" x14ac:dyDescent="0.2">
      <c r="A208" s="91"/>
      <c r="C208" s="42"/>
      <c r="D208" s="43"/>
      <c r="E208" s="89"/>
      <c r="F208" s="90"/>
      <c r="G208" s="89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2"/>
      <c r="S208" s="92"/>
      <c r="T208" s="92"/>
      <c r="U208" s="92"/>
      <c r="V208" s="92"/>
      <c r="W208" s="92"/>
      <c r="X208" s="92"/>
      <c r="Y208" s="92"/>
      <c r="Z208" s="92"/>
      <c r="AA208" s="92"/>
      <c r="AB208" s="90"/>
      <c r="AC208" s="93"/>
      <c r="AD208" s="91"/>
      <c r="AE208" s="91"/>
      <c r="AF208" s="91"/>
      <c r="AG208" s="91"/>
      <c r="AH208" s="94"/>
      <c r="AI208" s="91"/>
      <c r="AJ208" s="91"/>
      <c r="AK208" s="91"/>
      <c r="AL208" s="91"/>
      <c r="AM208" s="91"/>
      <c r="AN208" s="89"/>
      <c r="AO208" s="57"/>
      <c r="AP208" s="91"/>
      <c r="AQ208" s="91"/>
      <c r="AR208" s="91"/>
      <c r="AS208" s="91"/>
      <c r="AT208" s="95"/>
      <c r="AU208" s="92"/>
      <c r="AV208" s="92"/>
      <c r="AW208" s="92"/>
      <c r="AX208" s="92"/>
      <c r="AY208" s="91"/>
      <c r="BB208" s="57"/>
    </row>
    <row r="209" spans="1:54" s="17" customFormat="1" ht="15" customHeight="1" x14ac:dyDescent="0.2">
      <c r="A209" s="91"/>
      <c r="C209" s="42"/>
      <c r="D209" s="43"/>
      <c r="E209" s="89"/>
      <c r="F209" s="90"/>
      <c r="G209" s="89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2"/>
      <c r="S209" s="92"/>
      <c r="T209" s="92"/>
      <c r="U209" s="92"/>
      <c r="V209" s="92"/>
      <c r="W209" s="92"/>
      <c r="X209" s="92"/>
      <c r="Y209" s="92"/>
      <c r="Z209" s="92"/>
      <c r="AA209" s="92"/>
      <c r="AB209" s="90"/>
      <c r="AC209" s="93"/>
      <c r="AD209" s="91"/>
      <c r="AE209" s="91"/>
      <c r="AF209" s="91"/>
      <c r="AG209" s="91"/>
      <c r="AH209" s="94"/>
      <c r="AI209" s="91"/>
      <c r="AJ209" s="91"/>
      <c r="AK209" s="91"/>
      <c r="AL209" s="91"/>
      <c r="AM209" s="91"/>
      <c r="AN209" s="89"/>
      <c r="AO209" s="57"/>
      <c r="AP209" s="91"/>
      <c r="AQ209" s="91"/>
      <c r="AR209" s="91"/>
      <c r="AS209" s="91"/>
      <c r="AT209" s="95"/>
      <c r="AU209" s="92"/>
      <c r="AV209" s="92"/>
      <c r="AW209" s="92"/>
      <c r="AX209" s="92"/>
      <c r="AY209" s="91"/>
      <c r="BB209" s="57"/>
    </row>
    <row r="210" spans="1:54" s="17" customFormat="1" ht="15" customHeight="1" x14ac:dyDescent="0.2">
      <c r="A210" s="91"/>
      <c r="C210" s="42"/>
      <c r="D210" s="43"/>
      <c r="E210" s="89"/>
      <c r="F210" s="90"/>
      <c r="G210" s="89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2"/>
      <c r="S210" s="92"/>
      <c r="T210" s="92"/>
      <c r="U210" s="92"/>
      <c r="V210" s="92"/>
      <c r="W210" s="92"/>
      <c r="X210" s="92"/>
      <c r="Y210" s="92"/>
      <c r="Z210" s="92"/>
      <c r="AA210" s="92"/>
      <c r="AB210" s="90"/>
      <c r="AC210" s="93"/>
      <c r="AD210" s="91"/>
      <c r="AE210" s="91"/>
      <c r="AF210" s="91"/>
      <c r="AG210" s="91"/>
      <c r="AH210" s="94"/>
      <c r="AI210" s="91"/>
      <c r="AJ210" s="91"/>
      <c r="AK210" s="91"/>
      <c r="AL210" s="91"/>
      <c r="AM210" s="91"/>
      <c r="AN210" s="89"/>
      <c r="AO210" s="57"/>
      <c r="AP210" s="91"/>
      <c r="AQ210" s="91"/>
      <c r="AR210" s="91"/>
      <c r="AS210" s="91"/>
      <c r="AT210" s="95"/>
      <c r="AU210" s="92"/>
      <c r="AV210" s="92"/>
      <c r="AW210" s="92"/>
      <c r="AX210" s="92"/>
      <c r="AY210" s="91"/>
      <c r="BB210" s="57"/>
    </row>
    <row r="211" spans="1:54" s="17" customFormat="1" ht="15" customHeight="1" x14ac:dyDescent="0.2">
      <c r="A211" s="91"/>
      <c r="C211" s="42"/>
      <c r="D211" s="43"/>
      <c r="E211" s="89"/>
      <c r="F211" s="90"/>
      <c r="G211" s="89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2"/>
      <c r="S211" s="92"/>
      <c r="T211" s="92"/>
      <c r="U211" s="92"/>
      <c r="V211" s="92"/>
      <c r="W211" s="92"/>
      <c r="X211" s="92"/>
      <c r="Y211" s="92"/>
      <c r="Z211" s="92"/>
      <c r="AA211" s="92"/>
      <c r="AB211" s="90"/>
      <c r="AC211" s="93"/>
      <c r="AD211" s="91"/>
      <c r="AE211" s="91"/>
      <c r="AF211" s="91"/>
      <c r="AG211" s="91"/>
      <c r="AH211" s="94"/>
      <c r="AI211" s="91"/>
      <c r="AJ211" s="91"/>
      <c r="AK211" s="91"/>
      <c r="AL211" s="91"/>
      <c r="AM211" s="91"/>
      <c r="AN211" s="89"/>
      <c r="AO211" s="57"/>
      <c r="AP211" s="91"/>
      <c r="AQ211" s="91"/>
      <c r="AR211" s="91"/>
      <c r="AS211" s="91"/>
      <c r="AT211" s="95"/>
      <c r="AU211" s="92"/>
      <c r="AV211" s="92"/>
      <c r="AW211" s="92"/>
      <c r="AX211" s="92"/>
      <c r="AY211" s="91"/>
      <c r="BB211" s="57"/>
    </row>
    <row r="212" spans="1:54" s="17" customFormat="1" ht="15" customHeight="1" x14ac:dyDescent="0.2">
      <c r="A212" s="91"/>
      <c r="C212" s="42"/>
      <c r="D212" s="43"/>
      <c r="E212" s="89"/>
      <c r="F212" s="90"/>
      <c r="G212" s="89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2"/>
      <c r="S212" s="92"/>
      <c r="T212" s="92"/>
      <c r="U212" s="92"/>
      <c r="V212" s="92"/>
      <c r="W212" s="92"/>
      <c r="X212" s="92"/>
      <c r="Y212" s="92"/>
      <c r="Z212" s="92"/>
      <c r="AA212" s="92"/>
      <c r="AB212" s="90"/>
      <c r="AC212" s="93"/>
      <c r="AD212" s="91"/>
      <c r="AE212" s="91"/>
      <c r="AF212" s="91"/>
      <c r="AG212" s="91"/>
      <c r="AH212" s="94"/>
      <c r="AI212" s="91"/>
      <c r="AJ212" s="91"/>
      <c r="AK212" s="91"/>
      <c r="AL212" s="91"/>
      <c r="AM212" s="91"/>
      <c r="AN212" s="89"/>
      <c r="AO212" s="57"/>
      <c r="AP212" s="91"/>
      <c r="AQ212" s="91"/>
      <c r="AR212" s="91"/>
      <c r="AS212" s="91"/>
      <c r="AT212" s="95"/>
      <c r="AU212" s="92"/>
      <c r="AV212" s="92"/>
      <c r="AW212" s="92"/>
      <c r="AX212" s="92"/>
      <c r="AY212" s="91"/>
      <c r="BB212" s="57"/>
    </row>
    <row r="213" spans="1:54" s="17" customFormat="1" ht="15" customHeight="1" x14ac:dyDescent="0.2">
      <c r="A213" s="91"/>
      <c r="C213" s="42"/>
      <c r="D213" s="43"/>
      <c r="E213" s="89"/>
      <c r="F213" s="90"/>
      <c r="G213" s="89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2"/>
      <c r="S213" s="92"/>
      <c r="T213" s="92"/>
      <c r="U213" s="92"/>
      <c r="V213" s="92"/>
      <c r="W213" s="92"/>
      <c r="X213" s="92"/>
      <c r="Y213" s="92"/>
      <c r="Z213" s="92"/>
      <c r="AA213" s="92"/>
      <c r="AB213" s="90"/>
      <c r="AC213" s="93"/>
      <c r="AD213" s="91"/>
      <c r="AE213" s="91"/>
      <c r="AF213" s="91"/>
      <c r="AG213" s="91"/>
      <c r="AH213" s="94"/>
      <c r="AI213" s="91"/>
      <c r="AJ213" s="91"/>
      <c r="AK213" s="91"/>
      <c r="AL213" s="91"/>
      <c r="AM213" s="91"/>
      <c r="AN213" s="89"/>
      <c r="AO213" s="57"/>
      <c r="AP213" s="91"/>
      <c r="AQ213" s="91"/>
      <c r="AR213" s="91"/>
      <c r="AS213" s="91"/>
      <c r="AT213" s="95"/>
      <c r="AU213" s="92"/>
      <c r="AV213" s="92"/>
      <c r="AW213" s="92"/>
      <c r="AX213" s="92"/>
      <c r="AY213" s="91"/>
      <c r="BB213" s="57"/>
    </row>
    <row r="214" spans="1:54" s="17" customFormat="1" ht="15" customHeight="1" x14ac:dyDescent="0.2">
      <c r="A214" s="91"/>
      <c r="C214" s="42"/>
      <c r="D214" s="43"/>
      <c r="E214" s="89"/>
      <c r="F214" s="90"/>
      <c r="G214" s="89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2"/>
      <c r="S214" s="92"/>
      <c r="T214" s="92"/>
      <c r="U214" s="92"/>
      <c r="V214" s="92"/>
      <c r="W214" s="92"/>
      <c r="X214" s="92"/>
      <c r="Y214" s="92"/>
      <c r="Z214" s="92"/>
      <c r="AA214" s="92"/>
      <c r="AB214" s="90"/>
      <c r="AC214" s="93"/>
      <c r="AD214" s="91"/>
      <c r="AE214" s="91"/>
      <c r="AF214" s="91"/>
      <c r="AG214" s="91"/>
      <c r="AH214" s="94"/>
      <c r="AI214" s="91"/>
      <c r="AJ214" s="91"/>
      <c r="AK214" s="91"/>
      <c r="AL214" s="91"/>
      <c r="AM214" s="91"/>
      <c r="AN214" s="89"/>
      <c r="AO214" s="57"/>
      <c r="AP214" s="91"/>
      <c r="AQ214" s="91"/>
      <c r="AR214" s="91"/>
      <c r="AS214" s="91"/>
      <c r="AT214" s="95"/>
      <c r="AU214" s="92"/>
      <c r="AV214" s="92"/>
      <c r="AW214" s="92"/>
      <c r="AX214" s="92"/>
      <c r="AY214" s="91"/>
      <c r="BB214" s="57"/>
    </row>
    <row r="215" spans="1:54" s="17" customFormat="1" ht="15" customHeight="1" x14ac:dyDescent="0.2">
      <c r="A215" s="91"/>
      <c r="C215" s="42"/>
      <c r="D215" s="43"/>
      <c r="E215" s="89"/>
      <c r="F215" s="90"/>
      <c r="G215" s="89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2"/>
      <c r="S215" s="92"/>
      <c r="T215" s="92"/>
      <c r="U215" s="92"/>
      <c r="V215" s="92"/>
      <c r="W215" s="92"/>
      <c r="X215" s="92"/>
      <c r="Y215" s="92"/>
      <c r="Z215" s="92"/>
      <c r="AA215" s="92"/>
      <c r="AB215" s="90"/>
      <c r="AC215" s="93"/>
      <c r="AD215" s="91"/>
      <c r="AE215" s="91"/>
      <c r="AF215" s="91"/>
      <c r="AG215" s="91"/>
      <c r="AH215" s="94"/>
      <c r="AI215" s="91"/>
      <c r="AJ215" s="91"/>
      <c r="AK215" s="91"/>
      <c r="AL215" s="91"/>
      <c r="AM215" s="91"/>
      <c r="AN215" s="89"/>
      <c r="AO215" s="57"/>
      <c r="AP215" s="91"/>
      <c r="AQ215" s="91"/>
      <c r="AR215" s="91"/>
      <c r="AS215" s="91"/>
      <c r="AT215" s="95"/>
      <c r="AU215" s="92"/>
      <c r="AV215" s="92"/>
      <c r="AW215" s="92"/>
      <c r="AX215" s="92"/>
      <c r="AY215" s="91"/>
      <c r="BB215" s="57"/>
    </row>
    <row r="216" spans="1:54" s="17" customFormat="1" ht="15" customHeight="1" x14ac:dyDescent="0.2">
      <c r="A216" s="91"/>
      <c r="C216" s="42"/>
      <c r="D216" s="43"/>
      <c r="E216" s="89"/>
      <c r="F216" s="90"/>
      <c r="G216" s="89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2"/>
      <c r="S216" s="92"/>
      <c r="T216" s="92"/>
      <c r="U216" s="92"/>
      <c r="V216" s="92"/>
      <c r="W216" s="92"/>
      <c r="X216" s="92"/>
      <c r="Y216" s="92"/>
      <c r="Z216" s="92"/>
      <c r="AA216" s="92"/>
      <c r="AB216" s="90"/>
      <c r="AC216" s="93"/>
      <c r="AD216" s="91"/>
      <c r="AE216" s="91"/>
      <c r="AF216" s="91"/>
      <c r="AG216" s="91"/>
      <c r="AH216" s="94"/>
      <c r="AI216" s="91"/>
      <c r="AJ216" s="91"/>
      <c r="AK216" s="91"/>
      <c r="AL216" s="91"/>
      <c r="AM216" s="91"/>
      <c r="AN216" s="89"/>
      <c r="AO216" s="57"/>
      <c r="AP216" s="91"/>
      <c r="AQ216" s="91"/>
      <c r="AR216" s="91"/>
      <c r="AS216" s="91"/>
      <c r="AT216" s="95"/>
      <c r="AU216" s="92"/>
      <c r="AV216" s="92"/>
      <c r="AW216" s="92"/>
      <c r="AX216" s="92"/>
      <c r="AY216" s="91"/>
      <c r="BB216" s="57"/>
    </row>
    <row r="217" spans="1:54" s="17" customFormat="1" ht="15" customHeight="1" x14ac:dyDescent="0.2">
      <c r="A217" s="91"/>
      <c r="C217" s="42"/>
      <c r="D217" s="43"/>
      <c r="E217" s="89"/>
      <c r="F217" s="90"/>
      <c r="G217" s="89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0"/>
      <c r="AC217" s="93"/>
      <c r="AD217" s="91"/>
      <c r="AE217" s="91"/>
      <c r="AF217" s="91"/>
      <c r="AG217" s="91"/>
      <c r="AH217" s="94"/>
      <c r="AI217" s="91"/>
      <c r="AJ217" s="91"/>
      <c r="AK217" s="91"/>
      <c r="AL217" s="91"/>
      <c r="AM217" s="91"/>
      <c r="AN217" s="89"/>
      <c r="AO217" s="57"/>
      <c r="AP217" s="91"/>
      <c r="AQ217" s="91"/>
      <c r="AR217" s="91"/>
      <c r="AS217" s="91"/>
      <c r="AT217" s="95"/>
      <c r="AU217" s="92"/>
      <c r="AV217" s="92"/>
      <c r="AW217" s="92"/>
      <c r="AX217" s="92"/>
      <c r="AY217" s="91"/>
      <c r="BB217" s="57"/>
    </row>
    <row r="218" spans="1:54" s="17" customFormat="1" ht="15" customHeight="1" x14ac:dyDescent="0.2">
      <c r="A218" s="91"/>
      <c r="C218" s="42"/>
      <c r="D218" s="43"/>
      <c r="E218" s="89"/>
      <c r="F218" s="90"/>
      <c r="G218" s="89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2"/>
      <c r="S218" s="92"/>
      <c r="T218" s="92"/>
      <c r="U218" s="92"/>
      <c r="V218" s="92"/>
      <c r="W218" s="92"/>
      <c r="X218" s="92"/>
      <c r="Y218" s="92"/>
      <c r="Z218" s="92"/>
      <c r="AA218" s="92"/>
      <c r="AB218" s="90"/>
      <c r="AC218" s="93"/>
      <c r="AD218" s="91"/>
      <c r="AE218" s="91"/>
      <c r="AF218" s="91"/>
      <c r="AG218" s="91"/>
      <c r="AH218" s="94"/>
      <c r="AI218" s="91"/>
      <c r="AJ218" s="91"/>
      <c r="AK218" s="91"/>
      <c r="AL218" s="91"/>
      <c r="AM218" s="91"/>
      <c r="AN218" s="89"/>
      <c r="AO218" s="57"/>
      <c r="AP218" s="91"/>
      <c r="AQ218" s="91"/>
      <c r="AR218" s="91"/>
      <c r="AS218" s="91"/>
      <c r="AT218" s="95"/>
      <c r="AU218" s="92"/>
      <c r="AV218" s="92"/>
      <c r="AW218" s="92"/>
      <c r="AX218" s="92"/>
      <c r="AY218" s="91"/>
      <c r="BB218" s="57"/>
    </row>
    <row r="219" spans="1:54" s="17" customFormat="1" ht="15" customHeight="1" x14ac:dyDescent="0.2">
      <c r="A219" s="91"/>
      <c r="C219" s="42"/>
      <c r="D219" s="43"/>
      <c r="E219" s="89"/>
      <c r="F219" s="90"/>
      <c r="G219" s="89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2"/>
      <c r="S219" s="92"/>
      <c r="T219" s="92"/>
      <c r="U219" s="92"/>
      <c r="V219" s="92"/>
      <c r="W219" s="92"/>
      <c r="X219" s="92"/>
      <c r="Y219" s="92"/>
      <c r="Z219" s="92"/>
      <c r="AA219" s="92"/>
      <c r="AB219" s="90"/>
      <c r="AC219" s="93"/>
      <c r="AD219" s="91"/>
      <c r="AE219" s="91"/>
      <c r="AF219" s="91"/>
      <c r="AG219" s="91"/>
      <c r="AH219" s="94"/>
      <c r="AI219" s="91"/>
      <c r="AJ219" s="91"/>
      <c r="AK219" s="91"/>
      <c r="AL219" s="91"/>
      <c r="AM219" s="91"/>
      <c r="AN219" s="89"/>
      <c r="AO219" s="57"/>
      <c r="AP219" s="91"/>
      <c r="AQ219" s="91"/>
      <c r="AR219" s="91"/>
      <c r="AS219" s="91"/>
      <c r="AT219" s="95"/>
      <c r="AU219" s="92"/>
      <c r="AV219" s="92"/>
      <c r="AW219" s="92"/>
      <c r="AX219" s="92"/>
      <c r="AY219" s="91"/>
      <c r="BB219" s="57"/>
    </row>
    <row r="220" spans="1:54" s="17" customFormat="1" ht="15" customHeight="1" x14ac:dyDescent="0.2">
      <c r="A220" s="91"/>
      <c r="C220" s="42"/>
      <c r="D220" s="43"/>
      <c r="E220" s="89"/>
      <c r="F220" s="90"/>
      <c r="G220" s="89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2"/>
      <c r="S220" s="92"/>
      <c r="T220" s="92"/>
      <c r="U220" s="92"/>
      <c r="V220" s="92"/>
      <c r="W220" s="92"/>
      <c r="X220" s="92"/>
      <c r="Y220" s="92"/>
      <c r="Z220" s="92"/>
      <c r="AA220" s="92"/>
      <c r="AB220" s="90"/>
      <c r="AC220" s="93"/>
      <c r="AD220" s="91"/>
      <c r="AE220" s="91"/>
      <c r="AF220" s="91"/>
      <c r="AG220" s="91"/>
      <c r="AH220" s="94"/>
      <c r="AI220" s="91"/>
      <c r="AJ220" s="91"/>
      <c r="AK220" s="91"/>
      <c r="AL220" s="91"/>
      <c r="AM220" s="91"/>
      <c r="AN220" s="89"/>
      <c r="AO220" s="57"/>
      <c r="AP220" s="91"/>
      <c r="AQ220" s="91"/>
      <c r="AR220" s="91"/>
      <c r="AS220" s="91"/>
      <c r="AT220" s="95"/>
      <c r="AU220" s="92"/>
      <c r="AV220" s="92"/>
      <c r="AW220" s="92"/>
      <c r="AX220" s="92"/>
      <c r="AY220" s="91"/>
      <c r="BB220" s="57"/>
    </row>
    <row r="221" spans="1:54" s="17" customFormat="1" ht="15" customHeight="1" x14ac:dyDescent="0.2">
      <c r="A221" s="91"/>
      <c r="C221" s="42"/>
      <c r="D221" s="43"/>
      <c r="E221" s="89"/>
      <c r="F221" s="90"/>
      <c r="G221" s="89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2"/>
      <c r="S221" s="92"/>
      <c r="T221" s="92"/>
      <c r="U221" s="92"/>
      <c r="V221" s="92"/>
      <c r="W221" s="92"/>
      <c r="X221" s="92"/>
      <c r="Y221" s="92"/>
      <c r="Z221" s="92"/>
      <c r="AA221" s="92"/>
      <c r="AB221" s="90"/>
      <c r="AC221" s="93"/>
      <c r="AD221" s="91"/>
      <c r="AE221" s="91"/>
      <c r="AF221" s="91"/>
      <c r="AG221" s="91"/>
      <c r="AH221" s="94"/>
      <c r="AI221" s="91"/>
      <c r="AJ221" s="91"/>
      <c r="AK221" s="91"/>
      <c r="AL221" s="91"/>
      <c r="AM221" s="91"/>
      <c r="AN221" s="89"/>
      <c r="AO221" s="57"/>
      <c r="AP221" s="91"/>
      <c r="AQ221" s="91"/>
      <c r="AR221" s="91"/>
      <c r="AS221" s="91"/>
      <c r="AT221" s="95"/>
      <c r="AU221" s="92"/>
      <c r="AV221" s="92"/>
      <c r="AW221" s="92"/>
      <c r="AX221" s="92"/>
      <c r="AY221" s="91"/>
      <c r="BB221" s="57"/>
    </row>
    <row r="222" spans="1:54" s="17" customFormat="1" ht="15" customHeight="1" x14ac:dyDescent="0.2">
      <c r="A222" s="91"/>
      <c r="C222" s="42"/>
      <c r="D222" s="43"/>
      <c r="E222" s="89"/>
      <c r="F222" s="90"/>
      <c r="G222" s="89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2"/>
      <c r="S222" s="92"/>
      <c r="T222" s="92"/>
      <c r="U222" s="92"/>
      <c r="V222" s="92"/>
      <c r="W222" s="92"/>
      <c r="X222" s="92"/>
      <c r="Y222" s="92"/>
      <c r="Z222" s="92"/>
      <c r="AA222" s="92"/>
      <c r="AB222" s="90"/>
      <c r="AC222" s="93"/>
      <c r="AD222" s="91"/>
      <c r="AE222" s="91"/>
      <c r="AF222" s="91"/>
      <c r="AG222" s="91"/>
      <c r="AH222" s="94"/>
      <c r="AI222" s="91"/>
      <c r="AJ222" s="91"/>
      <c r="AK222" s="91"/>
      <c r="AL222" s="91"/>
      <c r="AM222" s="91"/>
      <c r="AN222" s="89"/>
      <c r="AO222" s="57"/>
      <c r="AP222" s="91"/>
      <c r="AQ222" s="91"/>
      <c r="AR222" s="91"/>
      <c r="AS222" s="91"/>
      <c r="AT222" s="95"/>
      <c r="AU222" s="92"/>
      <c r="AV222" s="92"/>
      <c r="AW222" s="92"/>
      <c r="AX222" s="92"/>
      <c r="AY222" s="91"/>
      <c r="BB222" s="57"/>
    </row>
    <row r="223" spans="1:54" s="17" customFormat="1" ht="15" customHeight="1" x14ac:dyDescent="0.2">
      <c r="A223" s="91"/>
      <c r="C223" s="42"/>
      <c r="D223" s="43"/>
      <c r="E223" s="89"/>
      <c r="F223" s="90"/>
      <c r="G223" s="89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2"/>
      <c r="S223" s="92"/>
      <c r="T223" s="92"/>
      <c r="U223" s="92"/>
      <c r="V223" s="92"/>
      <c r="W223" s="92"/>
      <c r="X223" s="92"/>
      <c r="Y223" s="92"/>
      <c r="Z223" s="92"/>
      <c r="AA223" s="92"/>
      <c r="AB223" s="90"/>
      <c r="AC223" s="93"/>
      <c r="AD223" s="91"/>
      <c r="AE223" s="91"/>
      <c r="AF223" s="91"/>
      <c r="AG223" s="91"/>
      <c r="AH223" s="94"/>
      <c r="AI223" s="91"/>
      <c r="AJ223" s="91"/>
      <c r="AK223" s="91"/>
      <c r="AL223" s="91"/>
      <c r="AM223" s="91"/>
      <c r="AN223" s="89"/>
      <c r="AO223" s="57"/>
      <c r="AP223" s="91"/>
      <c r="AQ223" s="91"/>
      <c r="AR223" s="91"/>
      <c r="AS223" s="91"/>
      <c r="AT223" s="95"/>
      <c r="AU223" s="92"/>
      <c r="AV223" s="92"/>
      <c r="AW223" s="92"/>
      <c r="AX223" s="92"/>
      <c r="AY223" s="91"/>
      <c r="BB223" s="57"/>
    </row>
    <row r="224" spans="1:54" s="17" customFormat="1" ht="15" customHeight="1" x14ac:dyDescent="0.2">
      <c r="A224" s="91"/>
      <c r="C224" s="42"/>
      <c r="D224" s="43"/>
      <c r="E224" s="89"/>
      <c r="F224" s="90"/>
      <c r="G224" s="89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2"/>
      <c r="S224" s="92"/>
      <c r="T224" s="92"/>
      <c r="U224" s="92"/>
      <c r="V224" s="92"/>
      <c r="W224" s="92"/>
      <c r="X224" s="92"/>
      <c r="Y224" s="92"/>
      <c r="Z224" s="92"/>
      <c r="AA224" s="92"/>
      <c r="AB224" s="90"/>
      <c r="AC224" s="93"/>
      <c r="AD224" s="91"/>
      <c r="AE224" s="91"/>
      <c r="AF224" s="91"/>
      <c r="AG224" s="91"/>
      <c r="AH224" s="94"/>
      <c r="AI224" s="91"/>
      <c r="AJ224" s="91"/>
      <c r="AK224" s="91"/>
      <c r="AL224" s="91"/>
      <c r="AM224" s="91"/>
      <c r="AN224" s="89"/>
      <c r="AO224" s="57"/>
      <c r="AP224" s="91"/>
      <c r="AQ224" s="91"/>
      <c r="AR224" s="91"/>
      <c r="AS224" s="91"/>
      <c r="AT224" s="95"/>
      <c r="AU224" s="92"/>
      <c r="AV224" s="92"/>
      <c r="AW224" s="92"/>
      <c r="AX224" s="92"/>
      <c r="AY224" s="91"/>
      <c r="BB224" s="57"/>
    </row>
    <row r="225" spans="1:54" s="17" customFormat="1" ht="15" customHeight="1" x14ac:dyDescent="0.2">
      <c r="A225" s="91"/>
      <c r="C225" s="42"/>
      <c r="D225" s="43"/>
      <c r="E225" s="89"/>
      <c r="F225" s="90"/>
      <c r="G225" s="89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2"/>
      <c r="S225" s="92"/>
      <c r="T225" s="92"/>
      <c r="U225" s="92"/>
      <c r="V225" s="92"/>
      <c r="W225" s="92"/>
      <c r="X225" s="92"/>
      <c r="Y225" s="92"/>
      <c r="Z225" s="92"/>
      <c r="AA225" s="92"/>
      <c r="AB225" s="90"/>
      <c r="AC225" s="93"/>
      <c r="AD225" s="91"/>
      <c r="AE225" s="91"/>
      <c r="AF225" s="91"/>
      <c r="AG225" s="91"/>
      <c r="AH225" s="94"/>
      <c r="AI225" s="91"/>
      <c r="AJ225" s="91"/>
      <c r="AK225" s="91"/>
      <c r="AL225" s="91"/>
      <c r="AM225" s="91"/>
      <c r="AN225" s="89"/>
      <c r="AO225" s="57"/>
      <c r="AP225" s="91"/>
      <c r="AQ225" s="91"/>
      <c r="AR225" s="91"/>
      <c r="AS225" s="91"/>
      <c r="AT225" s="95"/>
      <c r="AU225" s="92"/>
      <c r="AV225" s="92"/>
      <c r="AW225" s="92"/>
      <c r="AX225" s="92"/>
      <c r="AY225" s="91"/>
      <c r="BB225" s="57"/>
    </row>
    <row r="226" spans="1:54" s="17" customFormat="1" ht="15" customHeight="1" x14ac:dyDescent="0.2">
      <c r="A226" s="91"/>
      <c r="C226" s="42"/>
      <c r="D226" s="43"/>
      <c r="E226" s="89"/>
      <c r="F226" s="90"/>
      <c r="G226" s="89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2"/>
      <c r="S226" s="92"/>
      <c r="T226" s="92"/>
      <c r="U226" s="92"/>
      <c r="V226" s="92"/>
      <c r="W226" s="92"/>
      <c r="X226" s="92"/>
      <c r="Y226" s="92"/>
      <c r="Z226" s="92"/>
      <c r="AA226" s="92"/>
      <c r="AB226" s="90"/>
      <c r="AC226" s="93"/>
      <c r="AD226" s="91"/>
      <c r="AE226" s="91"/>
      <c r="AF226" s="91"/>
      <c r="AG226" s="91"/>
      <c r="AH226" s="94"/>
      <c r="AI226" s="91"/>
      <c r="AJ226" s="91"/>
      <c r="AK226" s="91"/>
      <c r="AL226" s="91"/>
      <c r="AM226" s="91"/>
      <c r="AN226" s="89"/>
      <c r="AO226" s="57"/>
      <c r="AP226" s="91"/>
      <c r="AQ226" s="91"/>
      <c r="AR226" s="91"/>
      <c r="AS226" s="91"/>
      <c r="AT226" s="95"/>
      <c r="AU226" s="92"/>
      <c r="AV226" s="92"/>
      <c r="AW226" s="92"/>
      <c r="AX226" s="92"/>
      <c r="AY226" s="91"/>
      <c r="BB226" s="57"/>
    </row>
    <row r="227" spans="1:54" s="17" customFormat="1" ht="15" customHeight="1" x14ac:dyDescent="0.2">
      <c r="A227" s="91"/>
      <c r="C227" s="42"/>
      <c r="D227" s="43"/>
      <c r="E227" s="89"/>
      <c r="F227" s="90"/>
      <c r="G227" s="89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2"/>
      <c r="S227" s="92"/>
      <c r="T227" s="92"/>
      <c r="U227" s="92"/>
      <c r="V227" s="92"/>
      <c r="W227" s="92"/>
      <c r="X227" s="92"/>
      <c r="Y227" s="92"/>
      <c r="Z227" s="92"/>
      <c r="AA227" s="92"/>
      <c r="AB227" s="90"/>
      <c r="AC227" s="93"/>
      <c r="AD227" s="91"/>
      <c r="AE227" s="91"/>
      <c r="AF227" s="91"/>
      <c r="AG227" s="91"/>
      <c r="AH227" s="94"/>
      <c r="AI227" s="91"/>
      <c r="AJ227" s="91"/>
      <c r="AK227" s="91"/>
      <c r="AL227" s="91"/>
      <c r="AM227" s="91"/>
      <c r="AN227" s="89"/>
      <c r="AO227" s="57"/>
      <c r="AP227" s="91"/>
      <c r="AQ227" s="91"/>
      <c r="AR227" s="91"/>
      <c r="AS227" s="91"/>
      <c r="AT227" s="95"/>
      <c r="AU227" s="92"/>
      <c r="AV227" s="92"/>
      <c r="AW227" s="92"/>
      <c r="AX227" s="92"/>
      <c r="AY227" s="91"/>
      <c r="BB227" s="57"/>
    </row>
    <row r="228" spans="1:54" s="17" customFormat="1" ht="15" customHeight="1" x14ac:dyDescent="0.2">
      <c r="A228" s="91"/>
      <c r="C228" s="42"/>
      <c r="D228" s="43"/>
      <c r="E228" s="89"/>
      <c r="F228" s="90"/>
      <c r="G228" s="89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2"/>
      <c r="S228" s="92"/>
      <c r="T228" s="92"/>
      <c r="U228" s="92"/>
      <c r="V228" s="92"/>
      <c r="W228" s="92"/>
      <c r="X228" s="92"/>
      <c r="Y228" s="92"/>
      <c r="Z228" s="92"/>
      <c r="AA228" s="92"/>
      <c r="AB228" s="90"/>
      <c r="AC228" s="93"/>
      <c r="AD228" s="91"/>
      <c r="AE228" s="91"/>
      <c r="AF228" s="91"/>
      <c r="AG228" s="91"/>
      <c r="AH228" s="94"/>
      <c r="AI228" s="91"/>
      <c r="AJ228" s="91"/>
      <c r="AK228" s="91"/>
      <c r="AL228" s="91"/>
      <c r="AM228" s="91"/>
      <c r="AN228" s="89"/>
      <c r="AO228" s="57"/>
      <c r="AP228" s="91"/>
      <c r="AQ228" s="91"/>
      <c r="AR228" s="91"/>
      <c r="AS228" s="91"/>
      <c r="AT228" s="95"/>
      <c r="AU228" s="92"/>
      <c r="AV228" s="92"/>
      <c r="AW228" s="92"/>
      <c r="AX228" s="92"/>
      <c r="AY228" s="91"/>
      <c r="BB228" s="57"/>
    </row>
    <row r="229" spans="1:54" s="17" customFormat="1" ht="15" customHeight="1" x14ac:dyDescent="0.2">
      <c r="A229" s="91"/>
      <c r="C229" s="42"/>
      <c r="D229" s="43"/>
      <c r="E229" s="89"/>
      <c r="F229" s="90"/>
      <c r="G229" s="89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2"/>
      <c r="S229" s="92"/>
      <c r="T229" s="92"/>
      <c r="U229" s="92"/>
      <c r="V229" s="92"/>
      <c r="W229" s="92"/>
      <c r="X229" s="92"/>
      <c r="Y229" s="92"/>
      <c r="Z229" s="92"/>
      <c r="AA229" s="92"/>
      <c r="AB229" s="90"/>
      <c r="AC229" s="93"/>
      <c r="AD229" s="91"/>
      <c r="AE229" s="91"/>
      <c r="AF229" s="91"/>
      <c r="AG229" s="91"/>
      <c r="AH229" s="94"/>
      <c r="AI229" s="91"/>
      <c r="AJ229" s="91"/>
      <c r="AK229" s="91"/>
      <c r="AL229" s="91"/>
      <c r="AM229" s="91"/>
      <c r="AN229" s="89"/>
      <c r="AO229" s="57"/>
      <c r="AP229" s="91"/>
      <c r="AQ229" s="91"/>
      <c r="AR229" s="91"/>
      <c r="AS229" s="91"/>
      <c r="AT229" s="95"/>
      <c r="AU229" s="92"/>
      <c r="AV229" s="92"/>
      <c r="AW229" s="92"/>
      <c r="AX229" s="92"/>
      <c r="AY229" s="91"/>
      <c r="BB229" s="57"/>
    </row>
    <row r="230" spans="1:54" s="17" customFormat="1" ht="15" customHeight="1" x14ac:dyDescent="0.2">
      <c r="A230" s="91"/>
      <c r="C230" s="42"/>
      <c r="D230" s="43"/>
      <c r="E230" s="89"/>
      <c r="F230" s="90"/>
      <c r="G230" s="89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2"/>
      <c r="S230" s="92"/>
      <c r="T230" s="92"/>
      <c r="U230" s="92"/>
      <c r="V230" s="92"/>
      <c r="W230" s="92"/>
      <c r="X230" s="92"/>
      <c r="Y230" s="92"/>
      <c r="Z230" s="92"/>
      <c r="AA230" s="92"/>
      <c r="AB230" s="90"/>
      <c r="AC230" s="93"/>
      <c r="AD230" s="91"/>
      <c r="AE230" s="91"/>
      <c r="AF230" s="91"/>
      <c r="AG230" s="91"/>
      <c r="AH230" s="94"/>
      <c r="AI230" s="91"/>
      <c r="AJ230" s="91"/>
      <c r="AK230" s="91"/>
      <c r="AL230" s="91"/>
      <c r="AM230" s="91"/>
      <c r="AN230" s="89"/>
      <c r="AO230" s="57"/>
      <c r="AP230" s="91"/>
      <c r="AQ230" s="91"/>
      <c r="AR230" s="91"/>
      <c r="AS230" s="91"/>
      <c r="AT230" s="95"/>
      <c r="AU230" s="92"/>
      <c r="AV230" s="92"/>
      <c r="AW230" s="92"/>
      <c r="AX230" s="92"/>
      <c r="AY230" s="91"/>
      <c r="BB230" s="57"/>
    </row>
    <row r="231" spans="1:54" s="17" customFormat="1" ht="15" customHeight="1" x14ac:dyDescent="0.2">
      <c r="A231" s="91"/>
      <c r="C231" s="42"/>
      <c r="D231" s="43"/>
      <c r="E231" s="89"/>
      <c r="F231" s="90"/>
      <c r="G231" s="89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2"/>
      <c r="S231" s="92"/>
      <c r="T231" s="92"/>
      <c r="U231" s="92"/>
      <c r="V231" s="92"/>
      <c r="W231" s="92"/>
      <c r="X231" s="92"/>
      <c r="Y231" s="92"/>
      <c r="Z231" s="92"/>
      <c r="AA231" s="92"/>
      <c r="AB231" s="90"/>
      <c r="AC231" s="93"/>
      <c r="AD231" s="91"/>
      <c r="AE231" s="91"/>
      <c r="AF231" s="91"/>
      <c r="AG231" s="91"/>
      <c r="AH231" s="94"/>
      <c r="AI231" s="91"/>
      <c r="AJ231" s="91"/>
      <c r="AK231" s="91"/>
      <c r="AL231" s="91"/>
      <c r="AM231" s="91"/>
      <c r="AN231" s="89"/>
      <c r="AO231" s="57"/>
      <c r="AP231" s="91"/>
      <c r="AQ231" s="91"/>
      <c r="AR231" s="91"/>
      <c r="AS231" s="91"/>
      <c r="AT231" s="95"/>
      <c r="AU231" s="92"/>
      <c r="AV231" s="92"/>
      <c r="AW231" s="92"/>
      <c r="AX231" s="92"/>
      <c r="AY231" s="91"/>
      <c r="BB231" s="57"/>
    </row>
    <row r="232" spans="1:54" s="17" customFormat="1" ht="15" customHeight="1" x14ac:dyDescent="0.2">
      <c r="A232" s="91"/>
      <c r="C232" s="42"/>
      <c r="D232" s="43"/>
      <c r="E232" s="89"/>
      <c r="F232" s="90"/>
      <c r="G232" s="89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2"/>
      <c r="S232" s="92"/>
      <c r="T232" s="92"/>
      <c r="U232" s="92"/>
      <c r="V232" s="92"/>
      <c r="W232" s="92"/>
      <c r="X232" s="92"/>
      <c r="Y232" s="92"/>
      <c r="Z232" s="92"/>
      <c r="AA232" s="92"/>
      <c r="AB232" s="90"/>
      <c r="AC232" s="93"/>
      <c r="AD232" s="91"/>
      <c r="AE232" s="91"/>
      <c r="AF232" s="91"/>
      <c r="AG232" s="91"/>
      <c r="AH232" s="94"/>
      <c r="AI232" s="91"/>
      <c r="AJ232" s="91"/>
      <c r="AK232" s="91"/>
      <c r="AL232" s="91"/>
      <c r="AM232" s="91"/>
      <c r="AN232" s="89"/>
      <c r="AO232" s="57"/>
      <c r="AP232" s="91"/>
      <c r="AQ232" s="91"/>
      <c r="AR232" s="91"/>
      <c r="AS232" s="91"/>
      <c r="AT232" s="95"/>
      <c r="AU232" s="92"/>
      <c r="AV232" s="92"/>
      <c r="AW232" s="92"/>
      <c r="AX232" s="92"/>
      <c r="AY232" s="91"/>
      <c r="BB232" s="57"/>
    </row>
    <row r="233" spans="1:54" s="17" customFormat="1" ht="15" customHeight="1" x14ac:dyDescent="0.2">
      <c r="A233" s="91"/>
      <c r="C233" s="42"/>
      <c r="D233" s="43"/>
      <c r="E233" s="89"/>
      <c r="F233" s="90"/>
      <c r="G233" s="89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2"/>
      <c r="S233" s="92"/>
      <c r="T233" s="92"/>
      <c r="U233" s="92"/>
      <c r="V233" s="92"/>
      <c r="W233" s="92"/>
      <c r="X233" s="92"/>
      <c r="Y233" s="92"/>
      <c r="Z233" s="92"/>
      <c r="AA233" s="92"/>
      <c r="AB233" s="90"/>
      <c r="AC233" s="93"/>
      <c r="AD233" s="91"/>
      <c r="AE233" s="91"/>
      <c r="AF233" s="91"/>
      <c r="AG233" s="91"/>
      <c r="AH233" s="94"/>
      <c r="AI233" s="91"/>
      <c r="AJ233" s="91"/>
      <c r="AK233" s="91"/>
      <c r="AL233" s="91"/>
      <c r="AM233" s="91"/>
      <c r="AN233" s="89"/>
      <c r="AO233" s="57"/>
      <c r="AP233" s="91"/>
      <c r="AQ233" s="91"/>
      <c r="AR233" s="91"/>
      <c r="AS233" s="91"/>
      <c r="AT233" s="95"/>
      <c r="AU233" s="92"/>
      <c r="AV233" s="92"/>
      <c r="AW233" s="92"/>
      <c r="AX233" s="92"/>
      <c r="AY233" s="91"/>
      <c r="BB233" s="57"/>
    </row>
    <row r="234" spans="1:54" s="17" customFormat="1" ht="15" customHeight="1" x14ac:dyDescent="0.2">
      <c r="A234" s="91"/>
      <c r="C234" s="42"/>
      <c r="D234" s="43"/>
      <c r="E234" s="89"/>
      <c r="F234" s="90"/>
      <c r="G234" s="89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2"/>
      <c r="S234" s="92"/>
      <c r="T234" s="92"/>
      <c r="U234" s="92"/>
      <c r="V234" s="92"/>
      <c r="W234" s="92"/>
      <c r="X234" s="92"/>
      <c r="Y234" s="92"/>
      <c r="Z234" s="92"/>
      <c r="AA234" s="92"/>
      <c r="AB234" s="90"/>
      <c r="AC234" s="93"/>
      <c r="AD234" s="91"/>
      <c r="AE234" s="91"/>
      <c r="AF234" s="91"/>
      <c r="AG234" s="91"/>
      <c r="AH234" s="94"/>
      <c r="AI234" s="91"/>
      <c r="AJ234" s="91"/>
      <c r="AK234" s="91"/>
      <c r="AL234" s="91"/>
      <c r="AM234" s="91"/>
      <c r="AN234" s="89"/>
      <c r="AO234" s="57"/>
      <c r="AP234" s="91"/>
      <c r="AQ234" s="91"/>
      <c r="AR234" s="91"/>
      <c r="AS234" s="91"/>
      <c r="AT234" s="95"/>
      <c r="AU234" s="92"/>
      <c r="AV234" s="92"/>
      <c r="AW234" s="92"/>
      <c r="AX234" s="92"/>
      <c r="AY234" s="91"/>
      <c r="BB234" s="57"/>
    </row>
    <row r="235" spans="1:54" s="17" customFormat="1" ht="15" customHeight="1" x14ac:dyDescent="0.2">
      <c r="A235" s="91"/>
      <c r="C235" s="42"/>
      <c r="D235" s="43"/>
      <c r="E235" s="89"/>
      <c r="F235" s="90"/>
      <c r="G235" s="89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2"/>
      <c r="S235" s="92"/>
      <c r="T235" s="92"/>
      <c r="U235" s="92"/>
      <c r="V235" s="92"/>
      <c r="W235" s="92"/>
      <c r="X235" s="92"/>
      <c r="Y235" s="92"/>
      <c r="Z235" s="92"/>
      <c r="AA235" s="92"/>
      <c r="AB235" s="90"/>
      <c r="AC235" s="93"/>
      <c r="AD235" s="91"/>
      <c r="AE235" s="91"/>
      <c r="AF235" s="91"/>
      <c r="AG235" s="91"/>
      <c r="AH235" s="94"/>
      <c r="AI235" s="91"/>
      <c r="AJ235" s="91"/>
      <c r="AK235" s="91"/>
      <c r="AL235" s="91"/>
      <c r="AM235" s="91"/>
      <c r="AN235" s="89"/>
      <c r="AO235" s="57"/>
      <c r="AP235" s="91"/>
      <c r="AQ235" s="91"/>
      <c r="AR235" s="91"/>
      <c r="AS235" s="91"/>
      <c r="AT235" s="95"/>
      <c r="AU235" s="92"/>
      <c r="AV235" s="92"/>
      <c r="AW235" s="92"/>
      <c r="AX235" s="92"/>
      <c r="AY235" s="91"/>
      <c r="BB235" s="57"/>
    </row>
    <row r="236" spans="1:54" s="17" customFormat="1" ht="15" customHeight="1" x14ac:dyDescent="0.2">
      <c r="A236" s="91"/>
      <c r="C236" s="42"/>
      <c r="D236" s="43"/>
      <c r="E236" s="89"/>
      <c r="F236" s="90"/>
      <c r="G236" s="89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2"/>
      <c r="S236" s="92"/>
      <c r="T236" s="92"/>
      <c r="U236" s="92"/>
      <c r="V236" s="92"/>
      <c r="W236" s="92"/>
      <c r="X236" s="92"/>
      <c r="Y236" s="92"/>
      <c r="Z236" s="92"/>
      <c r="AA236" s="92"/>
      <c r="AB236" s="90"/>
      <c r="AC236" s="93"/>
      <c r="AD236" s="91"/>
      <c r="AE236" s="91"/>
      <c r="AF236" s="91"/>
      <c r="AG236" s="91"/>
      <c r="AH236" s="94"/>
      <c r="AI236" s="91"/>
      <c r="AJ236" s="91"/>
      <c r="AK236" s="91"/>
      <c r="AL236" s="91"/>
      <c r="AM236" s="91"/>
      <c r="AN236" s="89"/>
      <c r="AO236" s="57"/>
      <c r="AP236" s="91"/>
      <c r="AQ236" s="91"/>
      <c r="AR236" s="91"/>
      <c r="AS236" s="91"/>
      <c r="AT236" s="95"/>
      <c r="AU236" s="92"/>
      <c r="AV236" s="92"/>
      <c r="AW236" s="92"/>
      <c r="AX236" s="92"/>
      <c r="AY236" s="91"/>
      <c r="BB236" s="57"/>
    </row>
    <row r="237" spans="1:54" s="17" customFormat="1" ht="15" customHeight="1" x14ac:dyDescent="0.2">
      <c r="A237" s="91"/>
      <c r="C237" s="42"/>
      <c r="D237" s="43"/>
      <c r="E237" s="89"/>
      <c r="F237" s="90"/>
      <c r="G237" s="89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2"/>
      <c r="S237" s="92"/>
      <c r="T237" s="92"/>
      <c r="U237" s="92"/>
      <c r="V237" s="92"/>
      <c r="W237" s="92"/>
      <c r="X237" s="92"/>
      <c r="Y237" s="92"/>
      <c r="Z237" s="92"/>
      <c r="AA237" s="92"/>
      <c r="AB237" s="90"/>
      <c r="AC237" s="93"/>
      <c r="AD237" s="91"/>
      <c r="AE237" s="91"/>
      <c r="AF237" s="91"/>
      <c r="AG237" s="91"/>
      <c r="AH237" s="94"/>
      <c r="AI237" s="91"/>
      <c r="AJ237" s="91"/>
      <c r="AK237" s="91"/>
      <c r="AL237" s="91"/>
      <c r="AM237" s="91"/>
      <c r="AN237" s="89"/>
      <c r="AO237" s="57"/>
      <c r="AP237" s="91"/>
      <c r="AQ237" s="91"/>
      <c r="AR237" s="91"/>
      <c r="AS237" s="91"/>
      <c r="AT237" s="95"/>
      <c r="AU237" s="92"/>
      <c r="AV237" s="92"/>
      <c r="AW237" s="92"/>
      <c r="AX237" s="92"/>
      <c r="AY237" s="91"/>
      <c r="BB237" s="57"/>
    </row>
    <row r="238" spans="1:54" s="17" customFormat="1" ht="15" customHeight="1" x14ac:dyDescent="0.2">
      <c r="A238" s="91"/>
      <c r="C238" s="42"/>
      <c r="D238" s="43"/>
      <c r="E238" s="89"/>
      <c r="F238" s="90"/>
      <c r="G238" s="89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2"/>
      <c r="S238" s="92"/>
      <c r="T238" s="92"/>
      <c r="U238" s="92"/>
      <c r="V238" s="92"/>
      <c r="W238" s="92"/>
      <c r="X238" s="92"/>
      <c r="Y238" s="92"/>
      <c r="Z238" s="92"/>
      <c r="AA238" s="92"/>
      <c r="AB238" s="90"/>
      <c r="AC238" s="93"/>
      <c r="AD238" s="91"/>
      <c r="AE238" s="91"/>
      <c r="AF238" s="91"/>
      <c r="AG238" s="91"/>
      <c r="AH238" s="94"/>
      <c r="AI238" s="91"/>
      <c r="AJ238" s="91"/>
      <c r="AK238" s="91"/>
      <c r="AL238" s="91"/>
      <c r="AM238" s="91"/>
      <c r="AN238" s="89"/>
      <c r="AO238" s="57"/>
      <c r="AP238" s="91"/>
      <c r="AQ238" s="91"/>
      <c r="AR238" s="91"/>
      <c r="AS238" s="91"/>
      <c r="AT238" s="95"/>
      <c r="AU238" s="92"/>
      <c r="AV238" s="92"/>
      <c r="AW238" s="92"/>
      <c r="AX238" s="92"/>
      <c r="AY238" s="91"/>
      <c r="BB238" s="57"/>
    </row>
    <row r="239" spans="1:54" s="17" customFormat="1" ht="15" customHeight="1" x14ac:dyDescent="0.2">
      <c r="A239" s="91"/>
      <c r="C239" s="42"/>
      <c r="D239" s="43"/>
      <c r="E239" s="89"/>
      <c r="F239" s="90"/>
      <c r="G239" s="89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2"/>
      <c r="S239" s="92"/>
      <c r="T239" s="92"/>
      <c r="U239" s="92"/>
      <c r="V239" s="92"/>
      <c r="W239" s="92"/>
      <c r="X239" s="92"/>
      <c r="Y239" s="92"/>
      <c r="Z239" s="92"/>
      <c r="AA239" s="92"/>
      <c r="AB239" s="90"/>
      <c r="AC239" s="93"/>
      <c r="AD239" s="91"/>
      <c r="AE239" s="91"/>
      <c r="AF239" s="91"/>
      <c r="AG239" s="91"/>
      <c r="AH239" s="94"/>
      <c r="AI239" s="91"/>
      <c r="AJ239" s="91"/>
      <c r="AK239" s="91"/>
      <c r="AL239" s="91"/>
      <c r="AM239" s="91"/>
      <c r="AN239" s="89"/>
      <c r="AO239" s="57"/>
      <c r="AP239" s="91"/>
      <c r="AQ239" s="91"/>
      <c r="AR239" s="91"/>
      <c r="AS239" s="91"/>
      <c r="AT239" s="95"/>
      <c r="AU239" s="92"/>
      <c r="AV239" s="92"/>
      <c r="AW239" s="92"/>
      <c r="AX239" s="92"/>
      <c r="AY239" s="91"/>
      <c r="BB239" s="57"/>
    </row>
    <row r="240" spans="1:54" s="17" customFormat="1" ht="15" customHeight="1" x14ac:dyDescent="0.2">
      <c r="A240" s="91"/>
      <c r="C240" s="42"/>
      <c r="D240" s="43"/>
      <c r="E240" s="89"/>
      <c r="F240" s="90"/>
      <c r="G240" s="89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2"/>
      <c r="S240" s="92"/>
      <c r="T240" s="92"/>
      <c r="U240" s="92"/>
      <c r="V240" s="92"/>
      <c r="W240" s="92"/>
      <c r="X240" s="92"/>
      <c r="Y240" s="92"/>
      <c r="Z240" s="92"/>
      <c r="AA240" s="92"/>
      <c r="AB240" s="90"/>
      <c r="AC240" s="93"/>
      <c r="AD240" s="91"/>
      <c r="AE240" s="91"/>
      <c r="AF240" s="91"/>
      <c r="AG240" s="91"/>
      <c r="AH240" s="94"/>
      <c r="AI240" s="91"/>
      <c r="AJ240" s="91"/>
      <c r="AK240" s="91"/>
      <c r="AL240" s="91"/>
      <c r="AM240" s="91"/>
      <c r="AN240" s="89"/>
      <c r="AO240" s="57"/>
      <c r="AP240" s="91"/>
      <c r="AQ240" s="91"/>
      <c r="AR240" s="91"/>
      <c r="AS240" s="91"/>
      <c r="AT240" s="95"/>
      <c r="AU240" s="92"/>
      <c r="AV240" s="92"/>
      <c r="AW240" s="92"/>
      <c r="AX240" s="92"/>
      <c r="AY240" s="91"/>
      <c r="BB240" s="57"/>
    </row>
    <row r="241" spans="1:54" s="17" customFormat="1" ht="15" customHeight="1" x14ac:dyDescent="0.2">
      <c r="A241" s="91"/>
      <c r="C241" s="42"/>
      <c r="D241" s="43"/>
      <c r="E241" s="89"/>
      <c r="F241" s="90"/>
      <c r="G241" s="89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0"/>
      <c r="AC241" s="93"/>
      <c r="AD241" s="91"/>
      <c r="AE241" s="91"/>
      <c r="AF241" s="91"/>
      <c r="AG241" s="91"/>
      <c r="AH241" s="94"/>
      <c r="AI241" s="91"/>
      <c r="AJ241" s="91"/>
      <c r="AK241" s="91"/>
      <c r="AL241" s="91"/>
      <c r="AM241" s="91"/>
      <c r="AN241" s="89"/>
      <c r="AO241" s="57"/>
      <c r="AP241" s="91"/>
      <c r="AQ241" s="91"/>
      <c r="AR241" s="91"/>
      <c r="AS241" s="91"/>
      <c r="AT241" s="95"/>
      <c r="AU241" s="92"/>
      <c r="AV241" s="92"/>
      <c r="AW241" s="92"/>
      <c r="AX241" s="92"/>
      <c r="AY241" s="91"/>
      <c r="BB241" s="57"/>
    </row>
    <row r="242" spans="1:54" s="17" customFormat="1" ht="15" customHeight="1" x14ac:dyDescent="0.2">
      <c r="A242" s="91"/>
      <c r="C242" s="42"/>
      <c r="D242" s="43"/>
      <c r="E242" s="89"/>
      <c r="F242" s="90"/>
      <c r="G242" s="89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2"/>
      <c r="S242" s="92"/>
      <c r="T242" s="92"/>
      <c r="U242" s="92"/>
      <c r="V242" s="92"/>
      <c r="W242" s="92"/>
      <c r="X242" s="92"/>
      <c r="Y242" s="92"/>
      <c r="Z242" s="92"/>
      <c r="AA242" s="92"/>
      <c r="AB242" s="90"/>
      <c r="AC242" s="93"/>
      <c r="AD242" s="91"/>
      <c r="AE242" s="91"/>
      <c r="AF242" s="91"/>
      <c r="AG242" s="91"/>
      <c r="AH242" s="94"/>
      <c r="AI242" s="91"/>
      <c r="AJ242" s="91"/>
      <c r="AK242" s="91"/>
      <c r="AL242" s="91"/>
      <c r="AM242" s="91"/>
      <c r="AN242" s="89"/>
      <c r="AO242" s="57"/>
      <c r="AP242" s="91"/>
      <c r="AQ242" s="91"/>
      <c r="AR242" s="91"/>
      <c r="AS242" s="91"/>
      <c r="AT242" s="95"/>
      <c r="AU242" s="92"/>
      <c r="AV242" s="92"/>
      <c r="AW242" s="92"/>
      <c r="AX242" s="92"/>
      <c r="AY242" s="91"/>
      <c r="BB242" s="57"/>
    </row>
    <row r="243" spans="1:54" s="17" customFormat="1" ht="15" customHeight="1" x14ac:dyDescent="0.2">
      <c r="A243" s="91"/>
      <c r="C243" s="42"/>
      <c r="D243" s="43"/>
      <c r="E243" s="89"/>
      <c r="F243" s="90"/>
      <c r="G243" s="89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2"/>
      <c r="S243" s="92"/>
      <c r="T243" s="92"/>
      <c r="U243" s="92"/>
      <c r="V243" s="92"/>
      <c r="W243" s="92"/>
      <c r="X243" s="92"/>
      <c r="Y243" s="92"/>
      <c r="Z243" s="92"/>
      <c r="AA243" s="92"/>
      <c r="AB243" s="90"/>
      <c r="AC243" s="93"/>
      <c r="AD243" s="91"/>
      <c r="AE243" s="91"/>
      <c r="AF243" s="91"/>
      <c r="AG243" s="91"/>
      <c r="AH243" s="94"/>
      <c r="AI243" s="91"/>
      <c r="AJ243" s="91"/>
      <c r="AK243" s="91"/>
      <c r="AL243" s="91"/>
      <c r="AM243" s="91"/>
      <c r="AN243" s="89"/>
      <c r="AO243" s="57"/>
      <c r="AP243" s="91"/>
      <c r="AQ243" s="91"/>
      <c r="AR243" s="91"/>
      <c r="AS243" s="91"/>
      <c r="AT243" s="95"/>
      <c r="AU243" s="92"/>
      <c r="AV243" s="92"/>
      <c r="AW243" s="92"/>
      <c r="AX243" s="92"/>
      <c r="AY243" s="91"/>
      <c r="BB243" s="57"/>
    </row>
    <row r="244" spans="1:54" s="17" customFormat="1" ht="15" customHeight="1" x14ac:dyDescent="0.2">
      <c r="A244" s="91"/>
      <c r="C244" s="42"/>
      <c r="D244" s="43"/>
      <c r="E244" s="89"/>
      <c r="F244" s="90"/>
      <c r="G244" s="89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0"/>
      <c r="AC244" s="93"/>
      <c r="AD244" s="91"/>
      <c r="AE244" s="91"/>
      <c r="AF244" s="91"/>
      <c r="AG244" s="91"/>
      <c r="AH244" s="94"/>
      <c r="AI244" s="91"/>
      <c r="AJ244" s="91"/>
      <c r="AK244" s="91"/>
      <c r="AL244" s="91"/>
      <c r="AM244" s="91"/>
      <c r="AN244" s="89"/>
      <c r="AO244" s="57"/>
      <c r="AP244" s="91"/>
      <c r="AQ244" s="91"/>
      <c r="AR244" s="91"/>
      <c r="AS244" s="91"/>
      <c r="AT244" s="95"/>
      <c r="AU244" s="92"/>
      <c r="AV244" s="92"/>
      <c r="AW244" s="92"/>
      <c r="AX244" s="92"/>
      <c r="AY244" s="91"/>
      <c r="BB244" s="57"/>
    </row>
    <row r="245" spans="1:54" s="17" customFormat="1" ht="15" customHeight="1" x14ac:dyDescent="0.2">
      <c r="A245" s="91"/>
      <c r="C245" s="42"/>
      <c r="D245" s="43"/>
      <c r="E245" s="89"/>
      <c r="F245" s="90"/>
      <c r="G245" s="89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0"/>
      <c r="AC245" s="93"/>
      <c r="AD245" s="91"/>
      <c r="AE245" s="91"/>
      <c r="AF245" s="91"/>
      <c r="AG245" s="91"/>
      <c r="AH245" s="94"/>
      <c r="AI245" s="91"/>
      <c r="AJ245" s="91"/>
      <c r="AK245" s="91"/>
      <c r="AL245" s="91"/>
      <c r="AM245" s="91"/>
      <c r="AN245" s="89"/>
      <c r="AO245" s="57"/>
      <c r="AP245" s="91"/>
      <c r="AQ245" s="91"/>
      <c r="AR245" s="91"/>
      <c r="AS245" s="91"/>
      <c r="AT245" s="95"/>
      <c r="AU245" s="92"/>
      <c r="AV245" s="92"/>
      <c r="AW245" s="92"/>
      <c r="AX245" s="92"/>
      <c r="AY245" s="91"/>
      <c r="BB245" s="57"/>
    </row>
    <row r="246" spans="1:54" s="17" customFormat="1" ht="15" customHeight="1" x14ac:dyDescent="0.2">
      <c r="A246" s="91"/>
      <c r="C246" s="42"/>
      <c r="D246" s="43"/>
      <c r="E246" s="89"/>
      <c r="F246" s="90"/>
      <c r="G246" s="89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0"/>
      <c r="AC246" s="93"/>
      <c r="AD246" s="91"/>
      <c r="AE246" s="91"/>
      <c r="AF246" s="91"/>
      <c r="AG246" s="91"/>
      <c r="AH246" s="94"/>
      <c r="AI246" s="91"/>
      <c r="AJ246" s="91"/>
      <c r="AK246" s="91"/>
      <c r="AL246" s="91"/>
      <c r="AM246" s="91"/>
      <c r="AN246" s="89"/>
      <c r="AO246" s="57"/>
      <c r="AP246" s="91"/>
      <c r="AQ246" s="91"/>
      <c r="AR246" s="91"/>
      <c r="AS246" s="91"/>
      <c r="AT246" s="95"/>
      <c r="AU246" s="92"/>
      <c r="AV246" s="92"/>
      <c r="AW246" s="92"/>
      <c r="AX246" s="92"/>
      <c r="AY246" s="91"/>
      <c r="BB246" s="57"/>
    </row>
    <row r="247" spans="1:54" s="17" customFormat="1" ht="15" customHeight="1" x14ac:dyDescent="0.2">
      <c r="A247" s="91"/>
      <c r="C247" s="42"/>
      <c r="D247" s="43"/>
      <c r="E247" s="89"/>
      <c r="F247" s="90"/>
      <c r="G247" s="89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0"/>
      <c r="AC247" s="93"/>
      <c r="AD247" s="91"/>
      <c r="AE247" s="91"/>
      <c r="AF247" s="91"/>
      <c r="AG247" s="91"/>
      <c r="AH247" s="94"/>
      <c r="AI247" s="91"/>
      <c r="AJ247" s="91"/>
      <c r="AK247" s="91"/>
      <c r="AL247" s="91"/>
      <c r="AM247" s="91"/>
      <c r="AN247" s="89"/>
      <c r="AO247" s="57"/>
      <c r="AP247" s="91"/>
      <c r="AQ247" s="91"/>
      <c r="AR247" s="91"/>
      <c r="AS247" s="91"/>
      <c r="AT247" s="95"/>
      <c r="AU247" s="92"/>
      <c r="AV247" s="92"/>
      <c r="AW247" s="92"/>
      <c r="AX247" s="92"/>
      <c r="AY247" s="91"/>
      <c r="BB247" s="57"/>
    </row>
    <row r="248" spans="1:54" s="17" customFormat="1" ht="15" customHeight="1" x14ac:dyDescent="0.2">
      <c r="A248" s="91"/>
      <c r="C248" s="42"/>
      <c r="D248" s="43"/>
      <c r="E248" s="89"/>
      <c r="F248" s="90"/>
      <c r="G248" s="89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0"/>
      <c r="AC248" s="93"/>
      <c r="AD248" s="91"/>
      <c r="AE248" s="91"/>
      <c r="AF248" s="91"/>
      <c r="AG248" s="91"/>
      <c r="AH248" s="94"/>
      <c r="AI248" s="91"/>
      <c r="AJ248" s="91"/>
      <c r="AK248" s="91"/>
      <c r="AL248" s="91"/>
      <c r="AM248" s="91"/>
      <c r="AN248" s="89"/>
      <c r="AO248" s="57"/>
      <c r="AP248" s="91"/>
      <c r="AQ248" s="91"/>
      <c r="AR248" s="91"/>
      <c r="AS248" s="91"/>
      <c r="AT248" s="95"/>
      <c r="AU248" s="92"/>
      <c r="AV248" s="92"/>
      <c r="AW248" s="92"/>
      <c r="AX248" s="92"/>
      <c r="AY248" s="91"/>
      <c r="BB248" s="57"/>
    </row>
    <row r="249" spans="1:54" s="17" customFormat="1" ht="15" customHeight="1" x14ac:dyDescent="0.2">
      <c r="A249" s="91"/>
      <c r="C249" s="42"/>
      <c r="D249" s="43"/>
      <c r="E249" s="89"/>
      <c r="F249" s="90"/>
      <c r="G249" s="89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2"/>
      <c r="S249" s="92"/>
      <c r="T249" s="92"/>
      <c r="U249" s="92"/>
      <c r="V249" s="92"/>
      <c r="W249" s="92"/>
      <c r="X249" s="92"/>
      <c r="Y249" s="92"/>
      <c r="Z249" s="92"/>
      <c r="AA249" s="92"/>
      <c r="AB249" s="90"/>
      <c r="AC249" s="93"/>
      <c r="AD249" s="91"/>
      <c r="AE249" s="91"/>
      <c r="AF249" s="91"/>
      <c r="AG249" s="91"/>
      <c r="AH249" s="94"/>
      <c r="AI249" s="91"/>
      <c r="AJ249" s="91"/>
      <c r="AK249" s="91"/>
      <c r="AL249" s="91"/>
      <c r="AM249" s="91"/>
      <c r="AN249" s="89"/>
      <c r="AO249" s="57"/>
      <c r="AP249" s="91"/>
      <c r="AQ249" s="91"/>
      <c r="AR249" s="91"/>
      <c r="AS249" s="91"/>
      <c r="AT249" s="95"/>
      <c r="AU249" s="92"/>
      <c r="AV249" s="92"/>
      <c r="AW249" s="92"/>
      <c r="AX249" s="92"/>
      <c r="AY249" s="91"/>
      <c r="BB249" s="57"/>
    </row>
    <row r="250" spans="1:54" s="17" customFormat="1" ht="15" customHeight="1" x14ac:dyDescent="0.2">
      <c r="A250" s="91"/>
      <c r="C250" s="42"/>
      <c r="D250" s="43"/>
      <c r="E250" s="89"/>
      <c r="F250" s="90"/>
      <c r="G250" s="89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2"/>
      <c r="S250" s="92"/>
      <c r="T250" s="92"/>
      <c r="U250" s="92"/>
      <c r="V250" s="92"/>
      <c r="W250" s="92"/>
      <c r="X250" s="92"/>
      <c r="Y250" s="92"/>
      <c r="Z250" s="92"/>
      <c r="AA250" s="92"/>
      <c r="AB250" s="90"/>
      <c r="AC250" s="93"/>
      <c r="AD250" s="91"/>
      <c r="AE250" s="91"/>
      <c r="AF250" s="91"/>
      <c r="AG250" s="91"/>
      <c r="AH250" s="94"/>
      <c r="AI250" s="91"/>
      <c r="AJ250" s="91"/>
      <c r="AK250" s="91"/>
      <c r="AL250" s="91"/>
      <c r="AM250" s="91"/>
      <c r="AN250" s="89"/>
      <c r="AO250" s="57"/>
      <c r="AP250" s="91"/>
      <c r="AQ250" s="91"/>
      <c r="AR250" s="91"/>
      <c r="AS250" s="91"/>
      <c r="AT250" s="95"/>
      <c r="AU250" s="92"/>
      <c r="AV250" s="92"/>
      <c r="AW250" s="92"/>
      <c r="AX250" s="92"/>
      <c r="AY250" s="91"/>
      <c r="BB250" s="57"/>
    </row>
    <row r="251" spans="1:54" s="17" customFormat="1" ht="15" customHeight="1" x14ac:dyDescent="0.2">
      <c r="A251" s="91"/>
      <c r="C251" s="42"/>
      <c r="D251" s="43"/>
      <c r="E251" s="89"/>
      <c r="F251" s="90"/>
      <c r="G251" s="89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2"/>
      <c r="S251" s="92"/>
      <c r="T251" s="92"/>
      <c r="U251" s="92"/>
      <c r="V251" s="92"/>
      <c r="W251" s="92"/>
      <c r="X251" s="92"/>
      <c r="Y251" s="92"/>
      <c r="Z251" s="92"/>
      <c r="AA251" s="92"/>
      <c r="AB251" s="90"/>
      <c r="AC251" s="93"/>
      <c r="AD251" s="91"/>
      <c r="AE251" s="91"/>
      <c r="AF251" s="91"/>
      <c r="AG251" s="91"/>
      <c r="AH251" s="94"/>
      <c r="AI251" s="91"/>
      <c r="AJ251" s="91"/>
      <c r="AK251" s="91"/>
      <c r="AL251" s="91"/>
      <c r="AM251" s="91"/>
      <c r="AN251" s="89"/>
      <c r="AO251" s="57"/>
      <c r="AP251" s="91"/>
      <c r="AQ251" s="91"/>
      <c r="AR251" s="91"/>
      <c r="AS251" s="91"/>
      <c r="AT251" s="95"/>
      <c r="AU251" s="92"/>
      <c r="AV251" s="92"/>
      <c r="AW251" s="92"/>
      <c r="AX251" s="92"/>
      <c r="AY251" s="91"/>
      <c r="BB251" s="57"/>
    </row>
    <row r="252" spans="1:54" s="17" customFormat="1" ht="15" customHeight="1" x14ac:dyDescent="0.2">
      <c r="A252" s="91"/>
      <c r="C252" s="42"/>
      <c r="D252" s="43"/>
      <c r="E252" s="89"/>
      <c r="F252" s="90"/>
      <c r="G252" s="89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2"/>
      <c r="S252" s="92"/>
      <c r="T252" s="92"/>
      <c r="U252" s="92"/>
      <c r="V252" s="92"/>
      <c r="W252" s="92"/>
      <c r="X252" s="92"/>
      <c r="Y252" s="92"/>
      <c r="Z252" s="92"/>
      <c r="AA252" s="92"/>
      <c r="AB252" s="90"/>
      <c r="AC252" s="93"/>
      <c r="AD252" s="91"/>
      <c r="AE252" s="91"/>
      <c r="AF252" s="91"/>
      <c r="AG252" s="91"/>
      <c r="AH252" s="94"/>
      <c r="AI252" s="91"/>
      <c r="AJ252" s="91"/>
      <c r="AK252" s="91"/>
      <c r="AL252" s="91"/>
      <c r="AM252" s="91"/>
      <c r="AN252" s="89"/>
      <c r="AO252" s="57"/>
      <c r="AP252" s="91"/>
      <c r="AQ252" s="91"/>
      <c r="AR252" s="91"/>
      <c r="AS252" s="91"/>
      <c r="AT252" s="95"/>
      <c r="AU252" s="92"/>
      <c r="AV252" s="92"/>
      <c r="AW252" s="92"/>
      <c r="AX252" s="92"/>
      <c r="AY252" s="91"/>
      <c r="BB252" s="57"/>
    </row>
    <row r="253" spans="1:54" s="17" customFormat="1" ht="15" customHeight="1" x14ac:dyDescent="0.2">
      <c r="A253" s="91"/>
      <c r="C253" s="42"/>
      <c r="D253" s="43"/>
      <c r="E253" s="89"/>
      <c r="F253" s="90"/>
      <c r="G253" s="89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2"/>
      <c r="S253" s="92"/>
      <c r="T253" s="92"/>
      <c r="U253" s="92"/>
      <c r="V253" s="92"/>
      <c r="W253" s="92"/>
      <c r="X253" s="92"/>
      <c r="Y253" s="92"/>
      <c r="Z253" s="92"/>
      <c r="AA253" s="92"/>
      <c r="AB253" s="90"/>
      <c r="AC253" s="93"/>
      <c r="AD253" s="91"/>
      <c r="AE253" s="91"/>
      <c r="AF253" s="91"/>
      <c r="AG253" s="91"/>
      <c r="AH253" s="94"/>
      <c r="AI253" s="91"/>
      <c r="AJ253" s="91"/>
      <c r="AK253" s="91"/>
      <c r="AL253" s="91"/>
      <c r="AM253" s="91"/>
      <c r="AN253" s="89"/>
      <c r="AO253" s="57"/>
      <c r="AP253" s="91"/>
      <c r="AQ253" s="91"/>
      <c r="AR253" s="91"/>
      <c r="AS253" s="91"/>
      <c r="AT253" s="95"/>
      <c r="AU253" s="92"/>
      <c r="AV253" s="92"/>
      <c r="AW253" s="92"/>
      <c r="AX253" s="92"/>
      <c r="AY253" s="91"/>
      <c r="BB253" s="57"/>
    </row>
    <row r="254" spans="1:54" s="17" customFormat="1" ht="15" customHeight="1" x14ac:dyDescent="0.2">
      <c r="A254" s="91"/>
      <c r="C254" s="42"/>
      <c r="D254" s="43"/>
      <c r="E254" s="89"/>
      <c r="F254" s="90"/>
      <c r="G254" s="89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2"/>
      <c r="S254" s="92"/>
      <c r="T254" s="92"/>
      <c r="U254" s="92"/>
      <c r="V254" s="92"/>
      <c r="W254" s="92"/>
      <c r="X254" s="92"/>
      <c r="Y254" s="92"/>
      <c r="Z254" s="92"/>
      <c r="AA254" s="92"/>
      <c r="AB254" s="90"/>
      <c r="AC254" s="93"/>
      <c r="AD254" s="91"/>
      <c r="AE254" s="91"/>
      <c r="AF254" s="91"/>
      <c r="AG254" s="91"/>
      <c r="AH254" s="94"/>
      <c r="AI254" s="91"/>
      <c r="AJ254" s="91"/>
      <c r="AK254" s="91"/>
      <c r="AL254" s="91"/>
      <c r="AM254" s="91"/>
      <c r="AN254" s="89"/>
      <c r="AO254" s="57"/>
      <c r="AP254" s="91"/>
      <c r="AQ254" s="91"/>
      <c r="AR254" s="91"/>
      <c r="AS254" s="91"/>
      <c r="AT254" s="95"/>
      <c r="AU254" s="92"/>
      <c r="AV254" s="92"/>
      <c r="AW254" s="92"/>
      <c r="AX254" s="92"/>
      <c r="AY254" s="91"/>
      <c r="BB254" s="57"/>
    </row>
    <row r="255" spans="1:54" s="17" customFormat="1" ht="15" customHeight="1" x14ac:dyDescent="0.2">
      <c r="A255" s="91"/>
      <c r="C255" s="42"/>
      <c r="D255" s="43"/>
      <c r="E255" s="89"/>
      <c r="F255" s="90"/>
      <c r="G255" s="89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2"/>
      <c r="S255" s="92"/>
      <c r="T255" s="92"/>
      <c r="U255" s="92"/>
      <c r="V255" s="92"/>
      <c r="W255" s="92"/>
      <c r="X255" s="92"/>
      <c r="Y255" s="92"/>
      <c r="Z255" s="92"/>
      <c r="AA255" s="92"/>
      <c r="AB255" s="90"/>
      <c r="AC255" s="93"/>
      <c r="AD255" s="91"/>
      <c r="AE255" s="91"/>
      <c r="AF255" s="91"/>
      <c r="AG255" s="91"/>
      <c r="AH255" s="94"/>
      <c r="AI255" s="91"/>
      <c r="AJ255" s="91"/>
      <c r="AK255" s="91"/>
      <c r="AL255" s="91"/>
      <c r="AM255" s="91"/>
      <c r="AN255" s="89"/>
      <c r="AO255" s="57"/>
      <c r="AP255" s="91"/>
      <c r="AQ255" s="91"/>
      <c r="AR255" s="91"/>
      <c r="AS255" s="91"/>
      <c r="AT255" s="95"/>
      <c r="AU255" s="92"/>
      <c r="AV255" s="92"/>
      <c r="AW255" s="92"/>
      <c r="AX255" s="92"/>
      <c r="AY255" s="91"/>
      <c r="BB255" s="57"/>
    </row>
    <row r="256" spans="1:54" s="17" customFormat="1" ht="15" customHeight="1" x14ac:dyDescent="0.2">
      <c r="A256" s="91"/>
      <c r="C256" s="42"/>
      <c r="D256" s="43"/>
      <c r="E256" s="89"/>
      <c r="F256" s="90"/>
      <c r="G256" s="89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2"/>
      <c r="S256" s="92"/>
      <c r="T256" s="92"/>
      <c r="U256" s="92"/>
      <c r="V256" s="92"/>
      <c r="W256" s="92"/>
      <c r="X256" s="92"/>
      <c r="Y256" s="92"/>
      <c r="Z256" s="92"/>
      <c r="AA256" s="92"/>
      <c r="AB256" s="90"/>
      <c r="AC256" s="93"/>
      <c r="AD256" s="91"/>
      <c r="AE256" s="91"/>
      <c r="AF256" s="91"/>
      <c r="AG256" s="91"/>
      <c r="AH256" s="94"/>
      <c r="AI256" s="91"/>
      <c r="AJ256" s="91"/>
      <c r="AK256" s="91"/>
      <c r="AL256" s="91"/>
      <c r="AM256" s="91"/>
      <c r="AN256" s="89"/>
      <c r="AO256" s="57"/>
      <c r="AP256" s="91"/>
      <c r="AQ256" s="91"/>
      <c r="AR256" s="91"/>
      <c r="AS256" s="91"/>
      <c r="AT256" s="95"/>
      <c r="AU256" s="92"/>
      <c r="AV256" s="92"/>
      <c r="AW256" s="92"/>
      <c r="AX256" s="92"/>
      <c r="AY256" s="91"/>
      <c r="BB256" s="57"/>
    </row>
    <row r="257" spans="1:54" s="17" customFormat="1" ht="15" customHeight="1" x14ac:dyDescent="0.2">
      <c r="A257" s="91"/>
      <c r="C257" s="42"/>
      <c r="D257" s="43"/>
      <c r="E257" s="89"/>
      <c r="F257" s="90"/>
      <c r="G257" s="89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2"/>
      <c r="S257" s="92"/>
      <c r="T257" s="92"/>
      <c r="U257" s="92"/>
      <c r="V257" s="92"/>
      <c r="W257" s="92"/>
      <c r="X257" s="92"/>
      <c r="Y257" s="92"/>
      <c r="Z257" s="92"/>
      <c r="AA257" s="92"/>
      <c r="AB257" s="90"/>
      <c r="AC257" s="93"/>
      <c r="AD257" s="91"/>
      <c r="AE257" s="91"/>
      <c r="AF257" s="91"/>
      <c r="AG257" s="91"/>
      <c r="AH257" s="94"/>
      <c r="AI257" s="91"/>
      <c r="AJ257" s="91"/>
      <c r="AK257" s="91"/>
      <c r="AL257" s="91"/>
      <c r="AM257" s="91"/>
      <c r="AN257" s="89"/>
      <c r="AO257" s="57"/>
      <c r="AP257" s="91"/>
      <c r="AQ257" s="91"/>
      <c r="AR257" s="91"/>
      <c r="AS257" s="91"/>
      <c r="AT257" s="95"/>
      <c r="AU257" s="92"/>
      <c r="AV257" s="92"/>
      <c r="AW257" s="92"/>
      <c r="AX257" s="92"/>
      <c r="AY257" s="91"/>
      <c r="BB257" s="57"/>
    </row>
    <row r="258" spans="1:54" s="17" customFormat="1" ht="15" customHeight="1" x14ac:dyDescent="0.2">
      <c r="A258" s="91"/>
      <c r="C258" s="42"/>
      <c r="D258" s="43"/>
      <c r="E258" s="89"/>
      <c r="F258" s="90"/>
      <c r="G258" s="89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0"/>
      <c r="AC258" s="93"/>
      <c r="AD258" s="91"/>
      <c r="AE258" s="91"/>
      <c r="AF258" s="91"/>
      <c r="AG258" s="91"/>
      <c r="AH258" s="94"/>
      <c r="AI258" s="91"/>
      <c r="AJ258" s="91"/>
      <c r="AK258" s="91"/>
      <c r="AL258" s="91"/>
      <c r="AM258" s="91"/>
      <c r="AN258" s="89"/>
      <c r="AO258" s="57"/>
      <c r="AP258" s="91"/>
      <c r="AQ258" s="91"/>
      <c r="AR258" s="91"/>
      <c r="AS258" s="91"/>
      <c r="AT258" s="95"/>
      <c r="AU258" s="92"/>
      <c r="AV258" s="92"/>
      <c r="AW258" s="92"/>
      <c r="AX258" s="92"/>
      <c r="AY258" s="91"/>
      <c r="BB258" s="57"/>
    </row>
    <row r="259" spans="1:54" s="17" customFormat="1" ht="15" customHeight="1" x14ac:dyDescent="0.2">
      <c r="A259" s="91"/>
      <c r="C259" s="42"/>
      <c r="D259" s="43"/>
      <c r="E259" s="89"/>
      <c r="F259" s="90"/>
      <c r="G259" s="89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0"/>
      <c r="AC259" s="93"/>
      <c r="AD259" s="91"/>
      <c r="AE259" s="91"/>
      <c r="AF259" s="91"/>
      <c r="AG259" s="91"/>
      <c r="AH259" s="94"/>
      <c r="AI259" s="91"/>
      <c r="AJ259" s="91"/>
      <c r="AK259" s="91"/>
      <c r="AL259" s="91"/>
      <c r="AM259" s="91"/>
      <c r="AN259" s="89"/>
      <c r="AO259" s="57"/>
      <c r="AP259" s="91"/>
      <c r="AQ259" s="91"/>
      <c r="AR259" s="91"/>
      <c r="AS259" s="91"/>
      <c r="AT259" s="95"/>
      <c r="AU259" s="92"/>
      <c r="AV259" s="92"/>
      <c r="AW259" s="92"/>
      <c r="AX259" s="92"/>
      <c r="AY259" s="91"/>
      <c r="BB259" s="57"/>
    </row>
    <row r="260" spans="1:54" s="17" customFormat="1" ht="15" customHeight="1" x14ac:dyDescent="0.2">
      <c r="A260" s="91"/>
      <c r="C260" s="42"/>
      <c r="D260" s="43"/>
      <c r="E260" s="89"/>
      <c r="F260" s="90"/>
      <c r="G260" s="89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0"/>
      <c r="AC260" s="93"/>
      <c r="AD260" s="91"/>
      <c r="AE260" s="91"/>
      <c r="AF260" s="91"/>
      <c r="AG260" s="91"/>
      <c r="AH260" s="94"/>
      <c r="AI260" s="91"/>
      <c r="AJ260" s="91"/>
      <c r="AK260" s="91"/>
      <c r="AL260" s="91"/>
      <c r="AM260" s="91"/>
      <c r="AN260" s="89"/>
      <c r="AO260" s="57"/>
      <c r="AP260" s="91"/>
      <c r="AQ260" s="91"/>
      <c r="AR260" s="91"/>
      <c r="AS260" s="91"/>
      <c r="AT260" s="95"/>
      <c r="AU260" s="92"/>
      <c r="AV260" s="92"/>
      <c r="AW260" s="92"/>
      <c r="AX260" s="92"/>
      <c r="AY260" s="91"/>
      <c r="BB260" s="57"/>
    </row>
    <row r="261" spans="1:54" s="17" customFormat="1" ht="15" customHeight="1" x14ac:dyDescent="0.2">
      <c r="A261" s="91"/>
      <c r="C261" s="42"/>
      <c r="D261" s="43"/>
      <c r="E261" s="89"/>
      <c r="F261" s="90"/>
      <c r="G261" s="89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0"/>
      <c r="AC261" s="93"/>
      <c r="AD261" s="91"/>
      <c r="AE261" s="91"/>
      <c r="AF261" s="91"/>
      <c r="AG261" s="91"/>
      <c r="AH261" s="94"/>
      <c r="AI261" s="91"/>
      <c r="AJ261" s="91"/>
      <c r="AK261" s="91"/>
      <c r="AL261" s="91"/>
      <c r="AM261" s="91"/>
      <c r="AN261" s="89"/>
      <c r="AO261" s="57"/>
      <c r="AP261" s="91"/>
      <c r="AQ261" s="91"/>
      <c r="AR261" s="91"/>
      <c r="AS261" s="91"/>
      <c r="AT261" s="95"/>
      <c r="AU261" s="92"/>
      <c r="AV261" s="92"/>
      <c r="AW261" s="92"/>
      <c r="AX261" s="92"/>
      <c r="AY261" s="91"/>
      <c r="BB261" s="57"/>
    </row>
    <row r="262" spans="1:54" s="17" customFormat="1" ht="15" customHeight="1" x14ac:dyDescent="0.2">
      <c r="A262" s="91"/>
      <c r="C262" s="42"/>
      <c r="D262" s="43"/>
      <c r="E262" s="89"/>
      <c r="F262" s="90"/>
      <c r="G262" s="89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0"/>
      <c r="AC262" s="93"/>
      <c r="AD262" s="91"/>
      <c r="AE262" s="91"/>
      <c r="AF262" s="91"/>
      <c r="AG262" s="91"/>
      <c r="AH262" s="94"/>
      <c r="AI262" s="91"/>
      <c r="AJ262" s="91"/>
      <c r="AK262" s="91"/>
      <c r="AL262" s="91"/>
      <c r="AM262" s="91"/>
      <c r="AN262" s="89"/>
      <c r="AO262" s="57"/>
      <c r="AP262" s="91"/>
      <c r="AQ262" s="91"/>
      <c r="AR262" s="91"/>
      <c r="AS262" s="91"/>
      <c r="AT262" s="95"/>
      <c r="AU262" s="92"/>
      <c r="AV262" s="92"/>
      <c r="AW262" s="92"/>
      <c r="AX262" s="92"/>
      <c r="AY262" s="91"/>
      <c r="BB262" s="57"/>
    </row>
    <row r="263" spans="1:54" s="17" customFormat="1" ht="15" customHeight="1" x14ac:dyDescent="0.2">
      <c r="A263" s="91"/>
      <c r="C263" s="42"/>
      <c r="D263" s="43"/>
      <c r="E263" s="89"/>
      <c r="F263" s="90"/>
      <c r="G263" s="89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2"/>
      <c r="S263" s="92"/>
      <c r="T263" s="92"/>
      <c r="U263" s="92"/>
      <c r="V263" s="92"/>
      <c r="W263" s="92"/>
      <c r="X263" s="92"/>
      <c r="Y263" s="92"/>
      <c r="Z263" s="92"/>
      <c r="AA263" s="92"/>
      <c r="AB263" s="90"/>
      <c r="AC263" s="93"/>
      <c r="AD263" s="91"/>
      <c r="AE263" s="91"/>
      <c r="AF263" s="91"/>
      <c r="AG263" s="91"/>
      <c r="AH263" s="94"/>
      <c r="AI263" s="91"/>
      <c r="AJ263" s="91"/>
      <c r="AK263" s="91"/>
      <c r="AL263" s="91"/>
      <c r="AM263" s="91"/>
      <c r="AN263" s="89"/>
      <c r="AO263" s="57"/>
      <c r="AP263" s="91"/>
      <c r="AQ263" s="91"/>
      <c r="AR263" s="91"/>
      <c r="AS263" s="91"/>
      <c r="AT263" s="95"/>
      <c r="AU263" s="92"/>
      <c r="AV263" s="92"/>
      <c r="AW263" s="92"/>
      <c r="AX263" s="92"/>
      <c r="AY263" s="91"/>
      <c r="BB263" s="57"/>
    </row>
    <row r="264" spans="1:54" s="17" customFormat="1" ht="15" customHeight="1" x14ac:dyDescent="0.2">
      <c r="A264" s="91"/>
      <c r="C264" s="42"/>
      <c r="D264" s="43"/>
      <c r="E264" s="89"/>
      <c r="F264" s="90"/>
      <c r="G264" s="89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0"/>
      <c r="AC264" s="93"/>
      <c r="AD264" s="91"/>
      <c r="AE264" s="91"/>
      <c r="AF264" s="91"/>
      <c r="AG264" s="91"/>
      <c r="AH264" s="94"/>
      <c r="AI264" s="91"/>
      <c r="AJ264" s="91"/>
      <c r="AK264" s="91"/>
      <c r="AL264" s="91"/>
      <c r="AM264" s="91"/>
      <c r="AN264" s="89"/>
      <c r="AO264" s="57"/>
      <c r="AP264" s="91"/>
      <c r="AQ264" s="91"/>
      <c r="AR264" s="91"/>
      <c r="AS264" s="91"/>
      <c r="AT264" s="95"/>
      <c r="AU264" s="92"/>
      <c r="AV264" s="92"/>
      <c r="AW264" s="92"/>
      <c r="AX264" s="92"/>
      <c r="AY264" s="91"/>
      <c r="BB264" s="57"/>
    </row>
    <row r="265" spans="1:54" s="17" customFormat="1" ht="15" customHeight="1" x14ac:dyDescent="0.2">
      <c r="A265" s="91"/>
      <c r="C265" s="42"/>
      <c r="D265" s="43"/>
      <c r="E265" s="89"/>
      <c r="F265" s="90"/>
      <c r="G265" s="89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0"/>
      <c r="AC265" s="93"/>
      <c r="AD265" s="91"/>
      <c r="AE265" s="91"/>
      <c r="AF265" s="91"/>
      <c r="AG265" s="91"/>
      <c r="AH265" s="94"/>
      <c r="AI265" s="91"/>
      <c r="AJ265" s="91"/>
      <c r="AK265" s="91"/>
      <c r="AL265" s="91"/>
      <c r="AM265" s="91"/>
      <c r="AN265" s="89"/>
      <c r="AO265" s="57"/>
      <c r="AP265" s="91"/>
      <c r="AQ265" s="91"/>
      <c r="AR265" s="91"/>
      <c r="AS265" s="91"/>
      <c r="AT265" s="95"/>
      <c r="AU265" s="92"/>
      <c r="AV265" s="92"/>
      <c r="AW265" s="92"/>
      <c r="AX265" s="92"/>
      <c r="AY265" s="91"/>
      <c r="BB265" s="57"/>
    </row>
    <row r="266" spans="1:54" s="17" customFormat="1" ht="15" customHeight="1" x14ac:dyDescent="0.2">
      <c r="A266" s="91"/>
      <c r="C266" s="42"/>
      <c r="D266" s="43"/>
      <c r="E266" s="89"/>
      <c r="F266" s="90"/>
      <c r="G266" s="89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0"/>
      <c r="AC266" s="93"/>
      <c r="AD266" s="91"/>
      <c r="AE266" s="91"/>
      <c r="AF266" s="91"/>
      <c r="AG266" s="91"/>
      <c r="AH266" s="94"/>
      <c r="AI266" s="91"/>
      <c r="AJ266" s="91"/>
      <c r="AK266" s="91"/>
      <c r="AL266" s="91"/>
      <c r="AM266" s="91"/>
      <c r="AN266" s="89"/>
      <c r="AO266" s="57"/>
      <c r="AP266" s="91"/>
      <c r="AQ266" s="91"/>
      <c r="AR266" s="91"/>
      <c r="AS266" s="91"/>
      <c r="AT266" s="95"/>
      <c r="AU266" s="92"/>
      <c r="AV266" s="92"/>
      <c r="AW266" s="92"/>
      <c r="AX266" s="92"/>
      <c r="AY266" s="91"/>
      <c r="BB266" s="57"/>
    </row>
    <row r="267" spans="1:54" s="17" customFormat="1" ht="15" customHeight="1" x14ac:dyDescent="0.2">
      <c r="A267" s="91"/>
      <c r="C267" s="42"/>
      <c r="D267" s="43"/>
      <c r="E267" s="89"/>
      <c r="F267" s="90"/>
      <c r="G267" s="89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0"/>
      <c r="AC267" s="93"/>
      <c r="AD267" s="91"/>
      <c r="AE267" s="91"/>
      <c r="AF267" s="91"/>
      <c r="AG267" s="91"/>
      <c r="AH267" s="94"/>
      <c r="AI267" s="91"/>
      <c r="AJ267" s="91"/>
      <c r="AK267" s="91"/>
      <c r="AL267" s="91"/>
      <c r="AM267" s="91"/>
      <c r="AN267" s="89"/>
      <c r="AO267" s="57"/>
      <c r="AP267" s="91"/>
      <c r="AQ267" s="91"/>
      <c r="AR267" s="91"/>
      <c r="AS267" s="91"/>
      <c r="AT267" s="95"/>
      <c r="AU267" s="92"/>
      <c r="AV267" s="92"/>
      <c r="AW267" s="92"/>
      <c r="AX267" s="92"/>
      <c r="AY267" s="91"/>
      <c r="BB267" s="57"/>
    </row>
    <row r="268" spans="1:54" s="17" customFormat="1" ht="15" customHeight="1" x14ac:dyDescent="0.2">
      <c r="A268" s="91"/>
      <c r="C268" s="42"/>
      <c r="D268" s="43"/>
      <c r="E268" s="89"/>
      <c r="F268" s="90"/>
      <c r="G268" s="89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0"/>
      <c r="AC268" s="93"/>
      <c r="AD268" s="91"/>
      <c r="AE268" s="91"/>
      <c r="AF268" s="91"/>
      <c r="AG268" s="91"/>
      <c r="AH268" s="94"/>
      <c r="AI268" s="91"/>
      <c r="AJ268" s="91"/>
      <c r="AK268" s="91"/>
      <c r="AL268" s="91"/>
      <c r="AM268" s="91"/>
      <c r="AN268" s="89"/>
      <c r="AO268" s="57"/>
      <c r="AP268" s="91"/>
      <c r="AQ268" s="91"/>
      <c r="AR268" s="91"/>
      <c r="AS268" s="91"/>
      <c r="AT268" s="95"/>
      <c r="AU268" s="92"/>
      <c r="AV268" s="92"/>
      <c r="AW268" s="92"/>
      <c r="AX268" s="92"/>
      <c r="AY268" s="91"/>
      <c r="BB268" s="57"/>
    </row>
    <row r="269" spans="1:54" s="17" customFormat="1" ht="15" customHeight="1" x14ac:dyDescent="0.2">
      <c r="A269" s="91"/>
      <c r="C269" s="42"/>
      <c r="D269" s="43"/>
      <c r="E269" s="89"/>
      <c r="F269" s="90"/>
      <c r="G269" s="89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2"/>
      <c r="S269" s="92"/>
      <c r="T269" s="92"/>
      <c r="U269" s="92"/>
      <c r="V269" s="92"/>
      <c r="W269" s="92"/>
      <c r="X269" s="92"/>
      <c r="Y269" s="92"/>
      <c r="Z269" s="92"/>
      <c r="AA269" s="92"/>
      <c r="AB269" s="90"/>
      <c r="AC269" s="93"/>
      <c r="AD269" s="91"/>
      <c r="AE269" s="91"/>
      <c r="AF269" s="91"/>
      <c r="AG269" s="91"/>
      <c r="AH269" s="94"/>
      <c r="AI269" s="91"/>
      <c r="AJ269" s="91"/>
      <c r="AK269" s="91"/>
      <c r="AL269" s="91"/>
      <c r="AM269" s="91"/>
      <c r="AN269" s="89"/>
      <c r="AO269" s="57"/>
      <c r="AP269" s="91"/>
      <c r="AQ269" s="91"/>
      <c r="AR269" s="91"/>
      <c r="AS269" s="91"/>
      <c r="AT269" s="95"/>
      <c r="AU269" s="92"/>
      <c r="AV269" s="92"/>
      <c r="AW269" s="92"/>
      <c r="AX269" s="92"/>
      <c r="AY269" s="91"/>
      <c r="BB269" s="57"/>
    </row>
    <row r="270" spans="1:54" s="17" customFormat="1" ht="15" customHeight="1" x14ac:dyDescent="0.2">
      <c r="A270" s="91"/>
      <c r="C270" s="42"/>
      <c r="D270" s="43"/>
      <c r="E270" s="89"/>
      <c r="F270" s="90"/>
      <c r="G270" s="89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0"/>
      <c r="AC270" s="93"/>
      <c r="AD270" s="91"/>
      <c r="AE270" s="91"/>
      <c r="AF270" s="91"/>
      <c r="AG270" s="91"/>
      <c r="AH270" s="94"/>
      <c r="AI270" s="91"/>
      <c r="AJ270" s="91"/>
      <c r="AK270" s="91"/>
      <c r="AL270" s="91"/>
      <c r="AM270" s="91"/>
      <c r="AN270" s="89"/>
      <c r="AO270" s="57"/>
      <c r="AP270" s="91"/>
      <c r="AQ270" s="91"/>
      <c r="AR270" s="91"/>
      <c r="AS270" s="91"/>
      <c r="AT270" s="95"/>
      <c r="AU270" s="92"/>
      <c r="AV270" s="92"/>
      <c r="AW270" s="92"/>
      <c r="AX270" s="92"/>
      <c r="AY270" s="91"/>
      <c r="BB270" s="57"/>
    </row>
    <row r="271" spans="1:54" s="17" customFormat="1" ht="15" customHeight="1" x14ac:dyDescent="0.2">
      <c r="A271" s="91"/>
      <c r="C271" s="42"/>
      <c r="D271" s="43"/>
      <c r="E271" s="89"/>
      <c r="F271" s="90"/>
      <c r="G271" s="89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2"/>
      <c r="S271" s="92"/>
      <c r="T271" s="92"/>
      <c r="U271" s="92"/>
      <c r="V271" s="92"/>
      <c r="W271" s="92"/>
      <c r="X271" s="92"/>
      <c r="Y271" s="92"/>
      <c r="Z271" s="92"/>
      <c r="AA271" s="92"/>
      <c r="AB271" s="90"/>
      <c r="AC271" s="93"/>
      <c r="AD271" s="91"/>
      <c r="AE271" s="91"/>
      <c r="AF271" s="91"/>
      <c r="AG271" s="91"/>
      <c r="AH271" s="94"/>
      <c r="AI271" s="91"/>
      <c r="AJ271" s="91"/>
      <c r="AK271" s="91"/>
      <c r="AL271" s="91"/>
      <c r="AM271" s="91"/>
      <c r="AN271" s="89"/>
      <c r="AO271" s="57"/>
      <c r="AP271" s="91"/>
      <c r="AQ271" s="91"/>
      <c r="AR271" s="91"/>
      <c r="AS271" s="91"/>
      <c r="AT271" s="95"/>
      <c r="AU271" s="92"/>
      <c r="AV271" s="92"/>
      <c r="AW271" s="92"/>
      <c r="AX271" s="92"/>
      <c r="AY271" s="91"/>
      <c r="BB271" s="57"/>
    </row>
    <row r="272" spans="1:54" s="17" customFormat="1" ht="15" customHeight="1" x14ac:dyDescent="0.2">
      <c r="A272" s="91"/>
      <c r="C272" s="42"/>
      <c r="D272" s="43"/>
      <c r="E272" s="89"/>
      <c r="F272" s="90"/>
      <c r="G272" s="89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0"/>
      <c r="AC272" s="93"/>
      <c r="AD272" s="91"/>
      <c r="AE272" s="91"/>
      <c r="AF272" s="91"/>
      <c r="AG272" s="91"/>
      <c r="AH272" s="94"/>
      <c r="AI272" s="91"/>
      <c r="AJ272" s="91"/>
      <c r="AK272" s="91"/>
      <c r="AL272" s="91"/>
      <c r="AM272" s="91"/>
      <c r="AN272" s="89"/>
      <c r="AO272" s="57"/>
      <c r="AP272" s="91"/>
      <c r="AQ272" s="91"/>
      <c r="AR272" s="91"/>
      <c r="AS272" s="91"/>
      <c r="AT272" s="95"/>
      <c r="AU272" s="92"/>
      <c r="AV272" s="92"/>
      <c r="AW272" s="92"/>
      <c r="AX272" s="92"/>
      <c r="AY272" s="91"/>
      <c r="BB272" s="57"/>
    </row>
    <row r="273" spans="1:54" s="17" customFormat="1" ht="15" customHeight="1" x14ac:dyDescent="0.2">
      <c r="A273" s="91"/>
      <c r="C273" s="42"/>
      <c r="D273" s="43"/>
      <c r="E273" s="89"/>
      <c r="F273" s="90"/>
      <c r="G273" s="89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0"/>
      <c r="AC273" s="93"/>
      <c r="AD273" s="91"/>
      <c r="AE273" s="91"/>
      <c r="AF273" s="91"/>
      <c r="AG273" s="91"/>
      <c r="AH273" s="94"/>
      <c r="AI273" s="91"/>
      <c r="AJ273" s="91"/>
      <c r="AK273" s="91"/>
      <c r="AL273" s="91"/>
      <c r="AM273" s="91"/>
      <c r="AN273" s="89"/>
      <c r="AO273" s="57"/>
      <c r="AP273" s="91"/>
      <c r="AQ273" s="91"/>
      <c r="AR273" s="91"/>
      <c r="AS273" s="91"/>
      <c r="AT273" s="95"/>
      <c r="AU273" s="92"/>
      <c r="AV273" s="92"/>
      <c r="AW273" s="92"/>
      <c r="AX273" s="92"/>
      <c r="AY273" s="91"/>
      <c r="BB273" s="57"/>
    </row>
    <row r="274" spans="1:54" s="17" customFormat="1" ht="15" customHeight="1" x14ac:dyDescent="0.2">
      <c r="A274" s="91"/>
      <c r="C274" s="42"/>
      <c r="D274" s="43"/>
      <c r="E274" s="89"/>
      <c r="F274" s="90"/>
      <c r="G274" s="89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0"/>
      <c r="AC274" s="93"/>
      <c r="AD274" s="91"/>
      <c r="AE274" s="91"/>
      <c r="AF274" s="91"/>
      <c r="AG274" s="91"/>
      <c r="AH274" s="94"/>
      <c r="AI274" s="91"/>
      <c r="AJ274" s="91"/>
      <c r="AK274" s="91"/>
      <c r="AL274" s="91"/>
      <c r="AM274" s="91"/>
      <c r="AN274" s="89"/>
      <c r="AO274" s="57"/>
      <c r="AP274" s="91"/>
      <c r="AQ274" s="91"/>
      <c r="AR274" s="91"/>
      <c r="AS274" s="91"/>
      <c r="AT274" s="95"/>
      <c r="AU274" s="92"/>
      <c r="AV274" s="92"/>
      <c r="AW274" s="92"/>
      <c r="AX274" s="92"/>
      <c r="AY274" s="91"/>
      <c r="BB274" s="57"/>
    </row>
    <row r="275" spans="1:54" s="17" customFormat="1" ht="15" customHeight="1" x14ac:dyDescent="0.2">
      <c r="A275" s="91"/>
      <c r="C275" s="42"/>
      <c r="D275" s="43"/>
      <c r="E275" s="89"/>
      <c r="F275" s="90"/>
      <c r="G275" s="89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0"/>
      <c r="AC275" s="93"/>
      <c r="AD275" s="91"/>
      <c r="AE275" s="91"/>
      <c r="AF275" s="91"/>
      <c r="AG275" s="91"/>
      <c r="AH275" s="94"/>
      <c r="AI275" s="91"/>
      <c r="AJ275" s="91"/>
      <c r="AK275" s="91"/>
      <c r="AL275" s="91"/>
      <c r="AM275" s="91"/>
      <c r="AN275" s="89"/>
      <c r="AO275" s="57"/>
      <c r="AP275" s="91"/>
      <c r="AQ275" s="91"/>
      <c r="AR275" s="91"/>
      <c r="AS275" s="91"/>
      <c r="AT275" s="95"/>
      <c r="AU275" s="92"/>
      <c r="AV275" s="92"/>
      <c r="AW275" s="92"/>
      <c r="AX275" s="92"/>
      <c r="AY275" s="91"/>
      <c r="BB275" s="57"/>
    </row>
    <row r="276" spans="1:54" s="17" customFormat="1" ht="15" customHeight="1" x14ac:dyDescent="0.2">
      <c r="A276" s="91"/>
      <c r="C276" s="42"/>
      <c r="D276" s="43"/>
      <c r="E276" s="89"/>
      <c r="F276" s="90"/>
      <c r="G276" s="89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0"/>
      <c r="AC276" s="93"/>
      <c r="AD276" s="91"/>
      <c r="AE276" s="91"/>
      <c r="AF276" s="91"/>
      <c r="AG276" s="91"/>
      <c r="AH276" s="94"/>
      <c r="AI276" s="91"/>
      <c r="AJ276" s="91"/>
      <c r="AK276" s="91"/>
      <c r="AL276" s="91"/>
      <c r="AM276" s="91"/>
      <c r="AN276" s="89"/>
      <c r="AO276" s="57"/>
      <c r="AP276" s="91"/>
      <c r="AQ276" s="91"/>
      <c r="AR276" s="91"/>
      <c r="AS276" s="91"/>
      <c r="AT276" s="95"/>
      <c r="AU276" s="92"/>
      <c r="AV276" s="92"/>
      <c r="AW276" s="92"/>
      <c r="AX276" s="92"/>
      <c r="AY276" s="91"/>
      <c r="BB276" s="57"/>
    </row>
    <row r="277" spans="1:54" s="17" customFormat="1" ht="15" customHeight="1" x14ac:dyDescent="0.2">
      <c r="A277" s="91"/>
      <c r="C277" s="42"/>
      <c r="D277" s="43"/>
      <c r="E277" s="89"/>
      <c r="F277" s="90"/>
      <c r="G277" s="89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0"/>
      <c r="AC277" s="93"/>
      <c r="AD277" s="91"/>
      <c r="AE277" s="91"/>
      <c r="AF277" s="91"/>
      <c r="AG277" s="91"/>
      <c r="AH277" s="94"/>
      <c r="AI277" s="91"/>
      <c r="AJ277" s="91"/>
      <c r="AK277" s="91"/>
      <c r="AL277" s="91"/>
      <c r="AM277" s="91"/>
      <c r="AN277" s="89"/>
      <c r="AO277" s="57"/>
      <c r="AP277" s="91"/>
      <c r="AQ277" s="91"/>
      <c r="AR277" s="91"/>
      <c r="AS277" s="91"/>
      <c r="AT277" s="95"/>
      <c r="AU277" s="92"/>
      <c r="AV277" s="92"/>
      <c r="AW277" s="92"/>
      <c r="AX277" s="92"/>
      <c r="AY277" s="91"/>
      <c r="BB277" s="57"/>
    </row>
    <row r="278" spans="1:54" s="17" customFormat="1" ht="15" customHeight="1" x14ac:dyDescent="0.2">
      <c r="A278" s="91"/>
      <c r="C278" s="42"/>
      <c r="D278" s="43"/>
      <c r="E278" s="89"/>
      <c r="F278" s="90"/>
      <c r="G278" s="89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0"/>
      <c r="AC278" s="93"/>
      <c r="AD278" s="91"/>
      <c r="AE278" s="91"/>
      <c r="AF278" s="91"/>
      <c r="AG278" s="91"/>
      <c r="AH278" s="94"/>
      <c r="AI278" s="91"/>
      <c r="AJ278" s="91"/>
      <c r="AK278" s="91"/>
      <c r="AL278" s="91"/>
      <c r="AM278" s="91"/>
      <c r="AN278" s="89"/>
      <c r="AO278" s="57"/>
      <c r="AP278" s="91"/>
      <c r="AQ278" s="91"/>
      <c r="AR278" s="91"/>
      <c r="AS278" s="91"/>
      <c r="AT278" s="95"/>
      <c r="AU278" s="92"/>
      <c r="AV278" s="92"/>
      <c r="AW278" s="92"/>
      <c r="AX278" s="92"/>
      <c r="AY278" s="91"/>
      <c r="BB278" s="57"/>
    </row>
    <row r="279" spans="1:54" s="17" customFormat="1" ht="15" customHeight="1" x14ac:dyDescent="0.2">
      <c r="A279" s="91"/>
      <c r="C279" s="42"/>
      <c r="D279" s="43"/>
      <c r="E279" s="89"/>
      <c r="F279" s="90"/>
      <c r="G279" s="89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0"/>
      <c r="AC279" s="93"/>
      <c r="AD279" s="91"/>
      <c r="AE279" s="91"/>
      <c r="AF279" s="91"/>
      <c r="AG279" s="91"/>
      <c r="AH279" s="94"/>
      <c r="AI279" s="91"/>
      <c r="AJ279" s="91"/>
      <c r="AK279" s="91"/>
      <c r="AL279" s="91"/>
      <c r="AM279" s="91"/>
      <c r="AN279" s="89"/>
      <c r="AO279" s="57"/>
      <c r="AP279" s="91"/>
      <c r="AQ279" s="91"/>
      <c r="AR279" s="91"/>
      <c r="AS279" s="91"/>
      <c r="AT279" s="95"/>
      <c r="AU279" s="92"/>
      <c r="AV279" s="92"/>
      <c r="AW279" s="92"/>
      <c r="AX279" s="92"/>
      <c r="AY279" s="91"/>
      <c r="BB279" s="57"/>
    </row>
    <row r="280" spans="1:54" s="17" customFormat="1" ht="15" customHeight="1" x14ac:dyDescent="0.2">
      <c r="A280" s="91"/>
      <c r="C280" s="42"/>
      <c r="D280" s="43"/>
      <c r="E280" s="89"/>
      <c r="F280" s="90"/>
      <c r="G280" s="89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0"/>
      <c r="AC280" s="93"/>
      <c r="AD280" s="91"/>
      <c r="AE280" s="91"/>
      <c r="AF280" s="91"/>
      <c r="AG280" s="91"/>
      <c r="AH280" s="94"/>
      <c r="AI280" s="91"/>
      <c r="AJ280" s="91"/>
      <c r="AK280" s="91"/>
      <c r="AL280" s="91"/>
      <c r="AM280" s="91"/>
      <c r="AN280" s="89"/>
      <c r="AO280" s="57"/>
      <c r="AP280" s="91"/>
      <c r="AQ280" s="91"/>
      <c r="AR280" s="91"/>
      <c r="AS280" s="91"/>
      <c r="AT280" s="95"/>
      <c r="AU280" s="92"/>
      <c r="AV280" s="92"/>
      <c r="AW280" s="92"/>
      <c r="AX280" s="92"/>
      <c r="AY280" s="91"/>
      <c r="BB280" s="57"/>
    </row>
    <row r="281" spans="1:54" s="17" customFormat="1" ht="15" customHeight="1" x14ac:dyDescent="0.2">
      <c r="A281" s="91"/>
      <c r="C281" s="42"/>
      <c r="D281" s="43"/>
      <c r="E281" s="89"/>
      <c r="F281" s="90"/>
      <c r="G281" s="89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0"/>
      <c r="AC281" s="93"/>
      <c r="AD281" s="91"/>
      <c r="AE281" s="91"/>
      <c r="AF281" s="91"/>
      <c r="AG281" s="91"/>
      <c r="AH281" s="94"/>
      <c r="AI281" s="91"/>
      <c r="AJ281" s="91"/>
      <c r="AK281" s="91"/>
      <c r="AL281" s="91"/>
      <c r="AM281" s="91"/>
      <c r="AN281" s="89"/>
      <c r="AO281" s="57"/>
      <c r="AP281" s="91"/>
      <c r="AQ281" s="91"/>
      <c r="AR281" s="91"/>
      <c r="AS281" s="91"/>
      <c r="AT281" s="95"/>
      <c r="AU281" s="92"/>
      <c r="AV281" s="92"/>
      <c r="AW281" s="92"/>
      <c r="AX281" s="92"/>
      <c r="AY281" s="91"/>
      <c r="BB281" s="57"/>
    </row>
    <row r="282" spans="1:54" s="17" customFormat="1" ht="15" customHeight="1" x14ac:dyDescent="0.2">
      <c r="A282" s="91"/>
      <c r="C282" s="42"/>
      <c r="D282" s="43"/>
      <c r="E282" s="89"/>
      <c r="F282" s="90"/>
      <c r="G282" s="89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0"/>
      <c r="AC282" s="93"/>
      <c r="AD282" s="91"/>
      <c r="AE282" s="91"/>
      <c r="AF282" s="91"/>
      <c r="AG282" s="91"/>
      <c r="AH282" s="94"/>
      <c r="AI282" s="91"/>
      <c r="AJ282" s="91"/>
      <c r="AK282" s="91"/>
      <c r="AL282" s="91"/>
      <c r="AM282" s="91"/>
      <c r="AN282" s="89"/>
      <c r="AO282" s="57"/>
      <c r="AP282" s="91"/>
      <c r="AQ282" s="91"/>
      <c r="AR282" s="91"/>
      <c r="AS282" s="91"/>
      <c r="AT282" s="95"/>
      <c r="AU282" s="92"/>
      <c r="AV282" s="92"/>
      <c r="AW282" s="92"/>
      <c r="AX282" s="92"/>
      <c r="AY282" s="91"/>
      <c r="BB282" s="57"/>
    </row>
    <row r="283" spans="1:54" s="17" customFormat="1" ht="15" customHeight="1" x14ac:dyDescent="0.2">
      <c r="A283" s="91"/>
      <c r="C283" s="42"/>
      <c r="D283" s="43"/>
      <c r="E283" s="89"/>
      <c r="F283" s="90"/>
      <c r="G283" s="89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0"/>
      <c r="AC283" s="93"/>
      <c r="AD283" s="91"/>
      <c r="AE283" s="91"/>
      <c r="AF283" s="91"/>
      <c r="AG283" s="91"/>
      <c r="AH283" s="94"/>
      <c r="AI283" s="91"/>
      <c r="AJ283" s="91"/>
      <c r="AK283" s="91"/>
      <c r="AL283" s="91"/>
      <c r="AM283" s="91"/>
      <c r="AN283" s="89"/>
      <c r="AO283" s="57"/>
      <c r="AP283" s="91"/>
      <c r="AQ283" s="91"/>
      <c r="AR283" s="91"/>
      <c r="AS283" s="91"/>
      <c r="AT283" s="95"/>
      <c r="AU283" s="92"/>
      <c r="AV283" s="92"/>
      <c r="AW283" s="92"/>
      <c r="AX283" s="92"/>
      <c r="AY283" s="91"/>
      <c r="BB283" s="57"/>
    </row>
    <row r="284" spans="1:54" s="17" customFormat="1" ht="15" customHeight="1" x14ac:dyDescent="0.2">
      <c r="A284" s="91"/>
      <c r="C284" s="42"/>
      <c r="D284" s="43"/>
      <c r="E284" s="89"/>
      <c r="F284" s="90"/>
      <c r="G284" s="89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0"/>
      <c r="AC284" s="93"/>
      <c r="AD284" s="91"/>
      <c r="AE284" s="91"/>
      <c r="AF284" s="91"/>
      <c r="AG284" s="91"/>
      <c r="AH284" s="94"/>
      <c r="AI284" s="91"/>
      <c r="AJ284" s="91"/>
      <c r="AK284" s="91"/>
      <c r="AL284" s="91"/>
      <c r="AM284" s="91"/>
      <c r="AN284" s="89"/>
      <c r="AO284" s="57"/>
      <c r="AP284" s="91"/>
      <c r="AQ284" s="91"/>
      <c r="AR284" s="91"/>
      <c r="AS284" s="91"/>
      <c r="AT284" s="95"/>
      <c r="AU284" s="92"/>
      <c r="AV284" s="92"/>
      <c r="AW284" s="92"/>
      <c r="AX284" s="92"/>
      <c r="AY284" s="91"/>
      <c r="BB284" s="57"/>
    </row>
    <row r="285" spans="1:54" s="17" customFormat="1" ht="15" customHeight="1" x14ac:dyDescent="0.2">
      <c r="A285" s="91"/>
      <c r="C285" s="42"/>
      <c r="D285" s="43"/>
      <c r="E285" s="89"/>
      <c r="F285" s="90"/>
      <c r="G285" s="89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0"/>
      <c r="AC285" s="93"/>
      <c r="AD285" s="91"/>
      <c r="AE285" s="91"/>
      <c r="AF285" s="91"/>
      <c r="AG285" s="91"/>
      <c r="AH285" s="94"/>
      <c r="AI285" s="91"/>
      <c r="AJ285" s="91"/>
      <c r="AK285" s="91"/>
      <c r="AL285" s="91"/>
      <c r="AM285" s="91"/>
      <c r="AN285" s="89"/>
      <c r="AO285" s="57"/>
      <c r="AP285" s="91"/>
      <c r="AQ285" s="91"/>
      <c r="AR285" s="91"/>
      <c r="AS285" s="91"/>
      <c r="AT285" s="95"/>
      <c r="AU285" s="92"/>
      <c r="AV285" s="92"/>
      <c r="AW285" s="92"/>
      <c r="AX285" s="92"/>
      <c r="AY285" s="91"/>
      <c r="BB285" s="57"/>
    </row>
    <row r="286" spans="1:54" s="17" customFormat="1" ht="15" customHeight="1" x14ac:dyDescent="0.2">
      <c r="A286" s="91"/>
      <c r="C286" s="42"/>
      <c r="D286" s="43"/>
      <c r="E286" s="89"/>
      <c r="F286" s="90"/>
      <c r="G286" s="89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0"/>
      <c r="AC286" s="93"/>
      <c r="AD286" s="91"/>
      <c r="AE286" s="91"/>
      <c r="AF286" s="91"/>
      <c r="AG286" s="91"/>
      <c r="AH286" s="94"/>
      <c r="AI286" s="91"/>
      <c r="AJ286" s="91"/>
      <c r="AK286" s="91"/>
      <c r="AL286" s="91"/>
      <c r="AM286" s="91"/>
      <c r="AN286" s="89"/>
      <c r="AO286" s="57"/>
      <c r="AP286" s="91"/>
      <c r="AQ286" s="91"/>
      <c r="AR286" s="91"/>
      <c r="AS286" s="91"/>
      <c r="AT286" s="95"/>
      <c r="AU286" s="92"/>
      <c r="AV286" s="92"/>
      <c r="AW286" s="92"/>
      <c r="AX286" s="92"/>
      <c r="AY286" s="91"/>
      <c r="BB286" s="57"/>
    </row>
    <row r="287" spans="1:54" s="17" customFormat="1" ht="15" customHeight="1" x14ac:dyDescent="0.2">
      <c r="A287" s="91"/>
      <c r="C287" s="42"/>
      <c r="D287" s="43"/>
      <c r="E287" s="89"/>
      <c r="F287" s="90"/>
      <c r="G287" s="89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0"/>
      <c r="AC287" s="93"/>
      <c r="AD287" s="91"/>
      <c r="AE287" s="91"/>
      <c r="AF287" s="91"/>
      <c r="AG287" s="91"/>
      <c r="AH287" s="94"/>
      <c r="AI287" s="91"/>
      <c r="AJ287" s="91"/>
      <c r="AK287" s="91"/>
      <c r="AL287" s="91"/>
      <c r="AM287" s="91"/>
      <c r="AN287" s="89"/>
      <c r="AO287" s="57"/>
      <c r="AP287" s="91"/>
      <c r="AQ287" s="91"/>
      <c r="AR287" s="91"/>
      <c r="AS287" s="91"/>
      <c r="AT287" s="95"/>
      <c r="AU287" s="92"/>
      <c r="AV287" s="92"/>
      <c r="AW287" s="92"/>
      <c r="AX287" s="92"/>
      <c r="AY287" s="91"/>
      <c r="BB287" s="57"/>
    </row>
    <row r="288" spans="1:54" s="17" customFormat="1" ht="15" customHeight="1" x14ac:dyDescent="0.2">
      <c r="A288" s="91"/>
      <c r="C288" s="42"/>
      <c r="D288" s="43"/>
      <c r="E288" s="89"/>
      <c r="F288" s="90"/>
      <c r="G288" s="89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0"/>
      <c r="AC288" s="93"/>
      <c r="AD288" s="91"/>
      <c r="AE288" s="91"/>
      <c r="AF288" s="91"/>
      <c r="AG288" s="91"/>
      <c r="AH288" s="94"/>
      <c r="AI288" s="91"/>
      <c r="AJ288" s="91"/>
      <c r="AK288" s="91"/>
      <c r="AL288" s="91"/>
      <c r="AM288" s="91"/>
      <c r="AN288" s="89"/>
      <c r="AO288" s="57"/>
      <c r="AP288" s="91"/>
      <c r="AQ288" s="91"/>
      <c r="AR288" s="91"/>
      <c r="AS288" s="91"/>
      <c r="AT288" s="95"/>
      <c r="AU288" s="92"/>
      <c r="AV288" s="92"/>
      <c r="AW288" s="92"/>
      <c r="AX288" s="92"/>
      <c r="AY288" s="91"/>
      <c r="BB288" s="57"/>
    </row>
    <row r="289" spans="1:54" s="17" customFormat="1" ht="15" customHeight="1" x14ac:dyDescent="0.2">
      <c r="A289" s="91"/>
      <c r="C289" s="42"/>
      <c r="D289" s="43"/>
      <c r="E289" s="89"/>
      <c r="F289" s="90"/>
      <c r="G289" s="89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0"/>
      <c r="AC289" s="93"/>
      <c r="AD289" s="91"/>
      <c r="AE289" s="91"/>
      <c r="AF289" s="91"/>
      <c r="AG289" s="91"/>
      <c r="AH289" s="94"/>
      <c r="AI289" s="91"/>
      <c r="AJ289" s="91"/>
      <c r="AK289" s="91"/>
      <c r="AL289" s="91"/>
      <c r="AM289" s="91"/>
      <c r="AN289" s="89"/>
      <c r="AO289" s="57"/>
      <c r="AP289" s="91"/>
      <c r="AQ289" s="91"/>
      <c r="AR289" s="91"/>
      <c r="AS289" s="91"/>
      <c r="AT289" s="95"/>
      <c r="AU289" s="92"/>
      <c r="AV289" s="92"/>
      <c r="AW289" s="92"/>
      <c r="AX289" s="92"/>
      <c r="AY289" s="91"/>
      <c r="BB289" s="57"/>
    </row>
    <row r="290" spans="1:54" s="17" customFormat="1" ht="15" customHeight="1" x14ac:dyDescent="0.2">
      <c r="A290" s="91"/>
      <c r="C290" s="42"/>
      <c r="D290" s="43"/>
      <c r="E290" s="89"/>
      <c r="F290" s="90"/>
      <c r="G290" s="89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0"/>
      <c r="AC290" s="93"/>
      <c r="AD290" s="91"/>
      <c r="AE290" s="91"/>
      <c r="AF290" s="91"/>
      <c r="AG290" s="91"/>
      <c r="AH290" s="94"/>
      <c r="AI290" s="91"/>
      <c r="AJ290" s="91"/>
      <c r="AK290" s="91"/>
      <c r="AL290" s="91"/>
      <c r="AM290" s="91"/>
      <c r="AN290" s="89"/>
      <c r="AO290" s="57"/>
      <c r="AP290" s="91"/>
      <c r="AQ290" s="91"/>
      <c r="AR290" s="91"/>
      <c r="AS290" s="91"/>
      <c r="AT290" s="95"/>
      <c r="AU290" s="92"/>
      <c r="AV290" s="92"/>
      <c r="AW290" s="92"/>
      <c r="AX290" s="92"/>
      <c r="AY290" s="91"/>
      <c r="BB290" s="57"/>
    </row>
    <row r="291" spans="1:54" s="17" customFormat="1" ht="15" customHeight="1" x14ac:dyDescent="0.2">
      <c r="A291" s="91"/>
      <c r="C291" s="42"/>
      <c r="D291" s="43"/>
      <c r="E291" s="89"/>
      <c r="F291" s="90"/>
      <c r="G291" s="89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0"/>
      <c r="AC291" s="93"/>
      <c r="AD291" s="91"/>
      <c r="AE291" s="91"/>
      <c r="AF291" s="91"/>
      <c r="AG291" s="91"/>
      <c r="AH291" s="94"/>
      <c r="AI291" s="91"/>
      <c r="AJ291" s="91"/>
      <c r="AK291" s="91"/>
      <c r="AL291" s="91"/>
      <c r="AM291" s="91"/>
      <c r="AN291" s="89"/>
      <c r="AO291" s="57"/>
      <c r="AP291" s="91"/>
      <c r="AQ291" s="91"/>
      <c r="AR291" s="91"/>
      <c r="AS291" s="91"/>
      <c r="AT291" s="95"/>
      <c r="AU291" s="92"/>
      <c r="AV291" s="92"/>
      <c r="AW291" s="92"/>
      <c r="AX291" s="92"/>
      <c r="AY291" s="91"/>
      <c r="BB291" s="57"/>
    </row>
    <row r="292" spans="1:54" s="17" customFormat="1" ht="15" customHeight="1" x14ac:dyDescent="0.2">
      <c r="A292" s="91"/>
      <c r="C292" s="42"/>
      <c r="D292" s="43"/>
      <c r="E292" s="89"/>
      <c r="F292" s="90"/>
      <c r="G292" s="89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0"/>
      <c r="AC292" s="93"/>
      <c r="AD292" s="91"/>
      <c r="AE292" s="91"/>
      <c r="AF292" s="91"/>
      <c r="AG292" s="91"/>
      <c r="AH292" s="94"/>
      <c r="AI292" s="91"/>
      <c r="AJ292" s="91"/>
      <c r="AK292" s="91"/>
      <c r="AL292" s="91"/>
      <c r="AM292" s="91"/>
      <c r="AN292" s="89"/>
      <c r="AO292" s="57"/>
      <c r="AP292" s="91"/>
      <c r="AQ292" s="91"/>
      <c r="AR292" s="91"/>
      <c r="AS292" s="91"/>
      <c r="AT292" s="95"/>
      <c r="AU292" s="92"/>
      <c r="AV292" s="92"/>
      <c r="AW292" s="92"/>
      <c r="AX292" s="92"/>
      <c r="AY292" s="91"/>
      <c r="BB292" s="57"/>
    </row>
    <row r="293" spans="1:54" s="17" customFormat="1" ht="15" customHeight="1" x14ac:dyDescent="0.2">
      <c r="A293" s="91"/>
      <c r="C293" s="42"/>
      <c r="D293" s="43"/>
      <c r="E293" s="89"/>
      <c r="F293" s="90"/>
      <c r="G293" s="89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0"/>
      <c r="AC293" s="93"/>
      <c r="AD293" s="91"/>
      <c r="AE293" s="91"/>
      <c r="AF293" s="91"/>
      <c r="AG293" s="91"/>
      <c r="AH293" s="94"/>
      <c r="AI293" s="91"/>
      <c r="AJ293" s="91"/>
      <c r="AK293" s="91"/>
      <c r="AL293" s="91"/>
      <c r="AM293" s="91"/>
      <c r="AN293" s="89"/>
      <c r="AO293" s="57"/>
      <c r="AP293" s="91"/>
      <c r="AQ293" s="91"/>
      <c r="AR293" s="91"/>
      <c r="AS293" s="91"/>
      <c r="AT293" s="95"/>
      <c r="AU293" s="92"/>
      <c r="AV293" s="92"/>
      <c r="AW293" s="92"/>
      <c r="AX293" s="92"/>
      <c r="AY293" s="91"/>
      <c r="BB293" s="57"/>
    </row>
    <row r="294" spans="1:54" s="17" customFormat="1" ht="15" customHeight="1" x14ac:dyDescent="0.2">
      <c r="A294" s="91"/>
      <c r="C294" s="42"/>
      <c r="D294" s="43"/>
      <c r="E294" s="89"/>
      <c r="F294" s="90"/>
      <c r="G294" s="89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0"/>
      <c r="AC294" s="93"/>
      <c r="AD294" s="91"/>
      <c r="AE294" s="91"/>
      <c r="AF294" s="91"/>
      <c r="AG294" s="91"/>
      <c r="AH294" s="94"/>
      <c r="AI294" s="91"/>
      <c r="AJ294" s="91"/>
      <c r="AK294" s="91"/>
      <c r="AL294" s="91"/>
      <c r="AM294" s="91"/>
      <c r="AN294" s="89"/>
      <c r="AO294" s="57"/>
      <c r="AP294" s="91"/>
      <c r="AQ294" s="91"/>
      <c r="AR294" s="91"/>
      <c r="AS294" s="91"/>
      <c r="AT294" s="95"/>
      <c r="AU294" s="92"/>
      <c r="AV294" s="92"/>
      <c r="AW294" s="92"/>
      <c r="AX294" s="92"/>
      <c r="AY294" s="91"/>
      <c r="BB294" s="57"/>
    </row>
    <row r="295" spans="1:54" s="17" customFormat="1" ht="15" customHeight="1" x14ac:dyDescent="0.2">
      <c r="A295" s="91"/>
      <c r="C295" s="42"/>
      <c r="D295" s="43"/>
      <c r="E295" s="89"/>
      <c r="F295" s="90"/>
      <c r="G295" s="89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0"/>
      <c r="AC295" s="93"/>
      <c r="AD295" s="91"/>
      <c r="AE295" s="91"/>
      <c r="AF295" s="91"/>
      <c r="AG295" s="91"/>
      <c r="AH295" s="94"/>
      <c r="AI295" s="91"/>
      <c r="AJ295" s="91"/>
      <c r="AK295" s="91"/>
      <c r="AL295" s="91"/>
      <c r="AM295" s="91"/>
      <c r="AN295" s="89"/>
      <c r="AO295" s="57"/>
      <c r="AP295" s="91"/>
      <c r="AQ295" s="91"/>
      <c r="AR295" s="91"/>
      <c r="AS295" s="91"/>
      <c r="AT295" s="95"/>
      <c r="AU295" s="92"/>
      <c r="AV295" s="92"/>
      <c r="AW295" s="92"/>
      <c r="AX295" s="92"/>
      <c r="AY295" s="91"/>
      <c r="BB295" s="57"/>
    </row>
    <row r="296" spans="1:54" s="17" customFormat="1" ht="15" customHeight="1" x14ac:dyDescent="0.2">
      <c r="A296" s="91"/>
      <c r="C296" s="42"/>
      <c r="D296" s="43"/>
      <c r="E296" s="89"/>
      <c r="F296" s="90"/>
      <c r="G296" s="89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0"/>
      <c r="AC296" s="93"/>
      <c r="AD296" s="91"/>
      <c r="AE296" s="91"/>
      <c r="AF296" s="91"/>
      <c r="AG296" s="91"/>
      <c r="AH296" s="94"/>
      <c r="AI296" s="91"/>
      <c r="AJ296" s="91"/>
      <c r="AK296" s="91"/>
      <c r="AL296" s="91"/>
      <c r="AM296" s="91"/>
      <c r="AN296" s="89"/>
      <c r="AO296" s="57"/>
      <c r="AP296" s="91"/>
      <c r="AQ296" s="91"/>
      <c r="AR296" s="91"/>
      <c r="AS296" s="91"/>
      <c r="AT296" s="95"/>
      <c r="AU296" s="92"/>
      <c r="AV296" s="92"/>
      <c r="AW296" s="92"/>
      <c r="AX296" s="92"/>
      <c r="AY296" s="91"/>
      <c r="BB296" s="57"/>
    </row>
    <row r="297" spans="1:54" s="17" customFormat="1" ht="15" customHeight="1" x14ac:dyDescent="0.2">
      <c r="A297" s="91"/>
      <c r="C297" s="42"/>
      <c r="D297" s="43"/>
      <c r="E297" s="89"/>
      <c r="F297" s="90"/>
      <c r="G297" s="89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0"/>
      <c r="AC297" s="93"/>
      <c r="AD297" s="91"/>
      <c r="AE297" s="91"/>
      <c r="AF297" s="91"/>
      <c r="AG297" s="91"/>
      <c r="AH297" s="94"/>
      <c r="AI297" s="91"/>
      <c r="AJ297" s="91"/>
      <c r="AK297" s="91"/>
      <c r="AL297" s="91"/>
      <c r="AM297" s="91"/>
      <c r="AN297" s="89"/>
      <c r="AO297" s="57"/>
      <c r="AP297" s="91"/>
      <c r="AQ297" s="91"/>
      <c r="AR297" s="91"/>
      <c r="AS297" s="91"/>
      <c r="AT297" s="95"/>
      <c r="AU297" s="92"/>
      <c r="AV297" s="92"/>
      <c r="AW297" s="92"/>
      <c r="AX297" s="92"/>
      <c r="AY297" s="91"/>
      <c r="BB297" s="57"/>
    </row>
    <row r="298" spans="1:54" s="17" customFormat="1" ht="15" customHeight="1" x14ac:dyDescent="0.2">
      <c r="A298" s="91"/>
      <c r="C298" s="42"/>
      <c r="D298" s="43"/>
      <c r="E298" s="89"/>
      <c r="F298" s="90"/>
      <c r="G298" s="89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0"/>
      <c r="AC298" s="93"/>
      <c r="AD298" s="91"/>
      <c r="AE298" s="91"/>
      <c r="AF298" s="91"/>
      <c r="AG298" s="91"/>
      <c r="AH298" s="94"/>
      <c r="AI298" s="91"/>
      <c r="AJ298" s="91"/>
      <c r="AK298" s="91"/>
      <c r="AL298" s="91"/>
      <c r="AM298" s="91"/>
      <c r="AN298" s="89"/>
      <c r="AO298" s="57"/>
      <c r="AP298" s="91"/>
      <c r="AQ298" s="91"/>
      <c r="AR298" s="91"/>
      <c r="AS298" s="91"/>
      <c r="AT298" s="95"/>
      <c r="AU298" s="92"/>
      <c r="AV298" s="92"/>
      <c r="AW298" s="92"/>
      <c r="AX298" s="92"/>
      <c r="AY298" s="91"/>
      <c r="BB298" s="57"/>
    </row>
    <row r="299" spans="1:54" s="17" customFormat="1" ht="15" customHeight="1" x14ac:dyDescent="0.2">
      <c r="A299" s="91"/>
      <c r="C299" s="42"/>
      <c r="D299" s="43"/>
      <c r="E299" s="89"/>
      <c r="F299" s="90"/>
      <c r="G299" s="89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0"/>
      <c r="AC299" s="93"/>
      <c r="AD299" s="91"/>
      <c r="AE299" s="91"/>
      <c r="AF299" s="91"/>
      <c r="AG299" s="91"/>
      <c r="AH299" s="94"/>
      <c r="AI299" s="91"/>
      <c r="AJ299" s="91"/>
      <c r="AK299" s="91"/>
      <c r="AL299" s="91"/>
      <c r="AM299" s="91"/>
      <c r="AN299" s="89"/>
      <c r="AO299" s="57"/>
      <c r="AP299" s="91"/>
      <c r="AQ299" s="91"/>
      <c r="AR299" s="91"/>
      <c r="AS299" s="91"/>
      <c r="AT299" s="95"/>
      <c r="AU299" s="92"/>
      <c r="AV299" s="92"/>
      <c r="AW299" s="92"/>
      <c r="AX299" s="92"/>
      <c r="AY299" s="91"/>
      <c r="BB299" s="57"/>
    </row>
    <row r="300" spans="1:54" s="17" customFormat="1" ht="15" customHeight="1" x14ac:dyDescent="0.2">
      <c r="A300" s="91"/>
      <c r="C300" s="42"/>
      <c r="D300" s="43"/>
      <c r="E300" s="89"/>
      <c r="F300" s="90"/>
      <c r="G300" s="89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0"/>
      <c r="AC300" s="93"/>
      <c r="AD300" s="91"/>
      <c r="AE300" s="91"/>
      <c r="AF300" s="91"/>
      <c r="AG300" s="91"/>
      <c r="AH300" s="94"/>
      <c r="AI300" s="91"/>
      <c r="AJ300" s="91"/>
      <c r="AK300" s="91"/>
      <c r="AL300" s="91"/>
      <c r="AM300" s="91"/>
      <c r="AN300" s="89"/>
      <c r="AO300" s="57"/>
      <c r="AP300" s="91"/>
      <c r="AQ300" s="91"/>
      <c r="AR300" s="91"/>
      <c r="AS300" s="91"/>
      <c r="AT300" s="95"/>
      <c r="AU300" s="92"/>
      <c r="AV300" s="92"/>
      <c r="AW300" s="92"/>
      <c r="AX300" s="92"/>
      <c r="AY300" s="91"/>
      <c r="BB300" s="57"/>
    </row>
    <row r="301" spans="1:54" s="17" customFormat="1" ht="15" customHeight="1" x14ac:dyDescent="0.2">
      <c r="A301" s="91"/>
      <c r="C301" s="42"/>
      <c r="D301" s="43"/>
      <c r="E301" s="89"/>
      <c r="F301" s="90"/>
      <c r="G301" s="89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0"/>
      <c r="AC301" s="93"/>
      <c r="AD301" s="91"/>
      <c r="AE301" s="91"/>
      <c r="AF301" s="91"/>
      <c r="AG301" s="91"/>
      <c r="AH301" s="94"/>
      <c r="AI301" s="91"/>
      <c r="AJ301" s="91"/>
      <c r="AK301" s="91"/>
      <c r="AL301" s="91"/>
      <c r="AM301" s="91"/>
      <c r="AN301" s="89"/>
      <c r="AO301" s="57"/>
      <c r="AP301" s="91"/>
      <c r="AQ301" s="91"/>
      <c r="AR301" s="91"/>
      <c r="AS301" s="91"/>
      <c r="AT301" s="95"/>
      <c r="AU301" s="92"/>
      <c r="AV301" s="92"/>
      <c r="AW301" s="92"/>
      <c r="AX301" s="92"/>
      <c r="AY301" s="91"/>
      <c r="BB301" s="57"/>
    </row>
    <row r="302" spans="1:54" s="17" customFormat="1" ht="15" customHeight="1" x14ac:dyDescent="0.2">
      <c r="A302" s="91"/>
      <c r="C302" s="42"/>
      <c r="D302" s="43"/>
      <c r="E302" s="89"/>
      <c r="F302" s="90"/>
      <c r="G302" s="89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0"/>
      <c r="AC302" s="93"/>
      <c r="AD302" s="91"/>
      <c r="AE302" s="91"/>
      <c r="AF302" s="91"/>
      <c r="AG302" s="91"/>
      <c r="AH302" s="94"/>
      <c r="AI302" s="91"/>
      <c r="AJ302" s="91"/>
      <c r="AK302" s="91"/>
      <c r="AL302" s="91"/>
      <c r="AM302" s="91"/>
      <c r="AN302" s="89"/>
      <c r="AO302" s="57"/>
      <c r="AP302" s="91"/>
      <c r="AQ302" s="91"/>
      <c r="AR302" s="91"/>
      <c r="AS302" s="91"/>
      <c r="AT302" s="95"/>
      <c r="AU302" s="92"/>
      <c r="AV302" s="92"/>
      <c r="AW302" s="92"/>
      <c r="AX302" s="92"/>
      <c r="AY302" s="91"/>
      <c r="BB302" s="57"/>
    </row>
    <row r="303" spans="1:54" s="17" customFormat="1" ht="15" customHeight="1" x14ac:dyDescent="0.2">
      <c r="A303" s="91"/>
      <c r="C303" s="42"/>
      <c r="D303" s="43"/>
      <c r="E303" s="89"/>
      <c r="F303" s="90"/>
      <c r="G303" s="89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0"/>
      <c r="AC303" s="93"/>
      <c r="AD303" s="91"/>
      <c r="AE303" s="91"/>
      <c r="AF303" s="91"/>
      <c r="AG303" s="91"/>
      <c r="AH303" s="94"/>
      <c r="AI303" s="91"/>
      <c r="AJ303" s="91"/>
      <c r="AK303" s="91"/>
      <c r="AL303" s="91"/>
      <c r="AM303" s="91"/>
      <c r="AN303" s="89"/>
      <c r="AO303" s="57"/>
      <c r="AP303" s="91"/>
      <c r="AQ303" s="91"/>
      <c r="AR303" s="91"/>
      <c r="AS303" s="91"/>
      <c r="AT303" s="95"/>
      <c r="AU303" s="92"/>
      <c r="AV303" s="92"/>
      <c r="AW303" s="92"/>
      <c r="AX303" s="92"/>
      <c r="AY303" s="91"/>
      <c r="BB303" s="57"/>
    </row>
    <row r="304" spans="1:54" s="17" customFormat="1" ht="15" customHeight="1" x14ac:dyDescent="0.2">
      <c r="A304" s="91"/>
      <c r="C304" s="42"/>
      <c r="D304" s="43"/>
      <c r="E304" s="89"/>
      <c r="F304" s="90"/>
      <c r="G304" s="89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0"/>
      <c r="AC304" s="93"/>
      <c r="AD304" s="91"/>
      <c r="AE304" s="91"/>
      <c r="AF304" s="91"/>
      <c r="AG304" s="91"/>
      <c r="AH304" s="94"/>
      <c r="AI304" s="91"/>
      <c r="AJ304" s="91"/>
      <c r="AK304" s="91"/>
      <c r="AL304" s="91"/>
      <c r="AM304" s="91"/>
      <c r="AN304" s="89"/>
      <c r="AO304" s="57"/>
      <c r="AP304" s="91"/>
      <c r="AQ304" s="91"/>
      <c r="AR304" s="91"/>
      <c r="AS304" s="91"/>
      <c r="AT304" s="95"/>
      <c r="AU304" s="92"/>
      <c r="AV304" s="92"/>
      <c r="AW304" s="92"/>
      <c r="AX304" s="92"/>
      <c r="AY304" s="91"/>
      <c r="BB304" s="57"/>
    </row>
    <row r="305" spans="1:54" s="17" customFormat="1" ht="15" customHeight="1" x14ac:dyDescent="0.2">
      <c r="A305" s="91"/>
      <c r="C305" s="42"/>
      <c r="D305" s="43"/>
      <c r="E305" s="89"/>
      <c r="F305" s="90"/>
      <c r="G305" s="89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2"/>
      <c r="S305" s="92"/>
      <c r="T305" s="92"/>
      <c r="U305" s="92"/>
      <c r="V305" s="92"/>
      <c r="W305" s="92"/>
      <c r="X305" s="92"/>
      <c r="Y305" s="92"/>
      <c r="Z305" s="92"/>
      <c r="AA305" s="92"/>
      <c r="AB305" s="90"/>
      <c r="AC305" s="93"/>
      <c r="AD305" s="91"/>
      <c r="AE305" s="91"/>
      <c r="AF305" s="91"/>
      <c r="AG305" s="91"/>
      <c r="AH305" s="94"/>
      <c r="AI305" s="91"/>
      <c r="AJ305" s="91"/>
      <c r="AK305" s="91"/>
      <c r="AL305" s="91"/>
      <c r="AM305" s="91"/>
      <c r="AN305" s="89"/>
      <c r="AO305" s="57"/>
      <c r="AP305" s="91"/>
      <c r="AQ305" s="91"/>
      <c r="AR305" s="91"/>
      <c r="AS305" s="91"/>
      <c r="AT305" s="95"/>
      <c r="AU305" s="92"/>
      <c r="AV305" s="92"/>
      <c r="AW305" s="92"/>
      <c r="AX305" s="92"/>
      <c r="AY305" s="91"/>
      <c r="BB305" s="57"/>
    </row>
    <row r="306" spans="1:54" s="17" customFormat="1" ht="15" customHeight="1" x14ac:dyDescent="0.2">
      <c r="A306" s="91"/>
      <c r="C306" s="42"/>
      <c r="D306" s="43"/>
      <c r="E306" s="89"/>
      <c r="F306" s="90"/>
      <c r="G306" s="89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0"/>
      <c r="AC306" s="93"/>
      <c r="AD306" s="91"/>
      <c r="AE306" s="91"/>
      <c r="AF306" s="91"/>
      <c r="AG306" s="91"/>
      <c r="AH306" s="94"/>
      <c r="AI306" s="91"/>
      <c r="AJ306" s="91"/>
      <c r="AK306" s="91"/>
      <c r="AL306" s="91"/>
      <c r="AM306" s="91"/>
      <c r="AN306" s="89"/>
      <c r="AO306" s="57"/>
      <c r="AP306" s="91"/>
      <c r="AQ306" s="91"/>
      <c r="AR306" s="91"/>
      <c r="AS306" s="91"/>
      <c r="AT306" s="95"/>
      <c r="AU306" s="92"/>
      <c r="AV306" s="92"/>
      <c r="AW306" s="92"/>
      <c r="AX306" s="92"/>
      <c r="AY306" s="91"/>
      <c r="BB306" s="57"/>
    </row>
    <row r="307" spans="1:54" s="17" customFormat="1" ht="15" customHeight="1" x14ac:dyDescent="0.2">
      <c r="A307" s="91"/>
      <c r="C307" s="42"/>
      <c r="D307" s="43"/>
      <c r="E307" s="89"/>
      <c r="F307" s="90"/>
      <c r="G307" s="89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2"/>
      <c r="S307" s="92"/>
      <c r="T307" s="92"/>
      <c r="U307" s="92"/>
      <c r="V307" s="92"/>
      <c r="W307" s="92"/>
      <c r="X307" s="92"/>
      <c r="Y307" s="92"/>
      <c r="Z307" s="92"/>
      <c r="AA307" s="92"/>
      <c r="AB307" s="90"/>
      <c r="AC307" s="93"/>
      <c r="AD307" s="91"/>
      <c r="AE307" s="91"/>
      <c r="AF307" s="91"/>
      <c r="AG307" s="91"/>
      <c r="AH307" s="94"/>
      <c r="AI307" s="91"/>
      <c r="AJ307" s="91"/>
      <c r="AK307" s="91"/>
      <c r="AL307" s="91"/>
      <c r="AM307" s="91"/>
      <c r="AN307" s="89"/>
      <c r="AO307" s="57"/>
      <c r="AP307" s="91"/>
      <c r="AQ307" s="91"/>
      <c r="AR307" s="91"/>
      <c r="AS307" s="91"/>
      <c r="AT307" s="95"/>
      <c r="AU307" s="92"/>
      <c r="AV307" s="92"/>
      <c r="AW307" s="92"/>
      <c r="AX307" s="92"/>
      <c r="AY307" s="91"/>
      <c r="BB307" s="57"/>
    </row>
    <row r="308" spans="1:54" s="17" customFormat="1" ht="15" customHeight="1" x14ac:dyDescent="0.2">
      <c r="A308" s="91"/>
      <c r="C308" s="42"/>
      <c r="D308" s="43"/>
      <c r="E308" s="89"/>
      <c r="F308" s="90"/>
      <c r="G308" s="89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0"/>
      <c r="AC308" s="93"/>
      <c r="AD308" s="91"/>
      <c r="AE308" s="91"/>
      <c r="AF308" s="91"/>
      <c r="AG308" s="91"/>
      <c r="AH308" s="94"/>
      <c r="AI308" s="91"/>
      <c r="AJ308" s="91"/>
      <c r="AK308" s="91"/>
      <c r="AL308" s="91"/>
      <c r="AM308" s="91"/>
      <c r="AN308" s="89"/>
      <c r="AO308" s="57"/>
      <c r="AP308" s="91"/>
      <c r="AQ308" s="91"/>
      <c r="AR308" s="91"/>
      <c r="AS308" s="91"/>
      <c r="AT308" s="95"/>
      <c r="AU308" s="92"/>
      <c r="AV308" s="92"/>
      <c r="AW308" s="92"/>
      <c r="AX308" s="92"/>
      <c r="AY308" s="91"/>
      <c r="BB308" s="57"/>
    </row>
    <row r="309" spans="1:54" s="17" customFormat="1" ht="15" customHeight="1" x14ac:dyDescent="0.2">
      <c r="A309" s="91"/>
      <c r="C309" s="42"/>
      <c r="D309" s="43"/>
      <c r="E309" s="89"/>
      <c r="F309" s="90"/>
      <c r="G309" s="89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2"/>
      <c r="S309" s="92"/>
      <c r="T309" s="92"/>
      <c r="U309" s="92"/>
      <c r="V309" s="92"/>
      <c r="W309" s="92"/>
      <c r="X309" s="92"/>
      <c r="Y309" s="92"/>
      <c r="Z309" s="92"/>
      <c r="AA309" s="92"/>
      <c r="AB309" s="90"/>
      <c r="AC309" s="93"/>
      <c r="AD309" s="91"/>
      <c r="AE309" s="91"/>
      <c r="AF309" s="91"/>
      <c r="AG309" s="91"/>
      <c r="AH309" s="94"/>
      <c r="AI309" s="91"/>
      <c r="AJ309" s="91"/>
      <c r="AK309" s="91"/>
      <c r="AL309" s="91"/>
      <c r="AM309" s="91"/>
      <c r="AN309" s="89"/>
      <c r="AO309" s="57"/>
      <c r="AP309" s="91"/>
      <c r="AQ309" s="91"/>
      <c r="AR309" s="91"/>
      <c r="AS309" s="91"/>
      <c r="AT309" s="95"/>
      <c r="AU309" s="92"/>
      <c r="AV309" s="92"/>
      <c r="AW309" s="92"/>
      <c r="AX309" s="92"/>
      <c r="AY309" s="91"/>
      <c r="BB309" s="57"/>
    </row>
    <row r="310" spans="1:54" s="17" customFormat="1" ht="15" customHeight="1" x14ac:dyDescent="0.2">
      <c r="A310" s="91"/>
      <c r="C310" s="42"/>
      <c r="D310" s="43"/>
      <c r="E310" s="89"/>
      <c r="F310" s="90"/>
      <c r="G310" s="89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2"/>
      <c r="S310" s="92"/>
      <c r="T310" s="92"/>
      <c r="U310" s="92"/>
      <c r="V310" s="92"/>
      <c r="W310" s="92"/>
      <c r="X310" s="92"/>
      <c r="Y310" s="92"/>
      <c r="Z310" s="92"/>
      <c r="AA310" s="92"/>
      <c r="AB310" s="90"/>
      <c r="AC310" s="93"/>
      <c r="AD310" s="91"/>
      <c r="AE310" s="91"/>
      <c r="AF310" s="91"/>
      <c r="AG310" s="91"/>
      <c r="AH310" s="94"/>
      <c r="AI310" s="91"/>
      <c r="AJ310" s="91"/>
      <c r="AK310" s="91"/>
      <c r="AL310" s="91"/>
      <c r="AM310" s="91"/>
      <c r="AN310" s="89"/>
      <c r="AO310" s="57"/>
      <c r="AP310" s="91"/>
      <c r="AQ310" s="91"/>
      <c r="AR310" s="91"/>
      <c r="AS310" s="91"/>
      <c r="AT310" s="95"/>
      <c r="AU310" s="92"/>
      <c r="AV310" s="92"/>
      <c r="AW310" s="92"/>
      <c r="AX310" s="92"/>
      <c r="AY310" s="91"/>
      <c r="BB310" s="57"/>
    </row>
    <row r="311" spans="1:54" s="17" customFormat="1" ht="15" customHeight="1" x14ac:dyDescent="0.2">
      <c r="A311" s="91"/>
      <c r="C311" s="42"/>
      <c r="D311" s="43"/>
      <c r="E311" s="89"/>
      <c r="F311" s="90"/>
      <c r="G311" s="89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0"/>
      <c r="AC311" s="93"/>
      <c r="AD311" s="91"/>
      <c r="AE311" s="91"/>
      <c r="AF311" s="91"/>
      <c r="AG311" s="91"/>
      <c r="AH311" s="94"/>
      <c r="AI311" s="91"/>
      <c r="AJ311" s="91"/>
      <c r="AK311" s="91"/>
      <c r="AL311" s="91"/>
      <c r="AM311" s="91"/>
      <c r="AN311" s="89"/>
      <c r="AO311" s="57"/>
      <c r="AP311" s="91"/>
      <c r="AQ311" s="91"/>
      <c r="AR311" s="91"/>
      <c r="AS311" s="91"/>
      <c r="AT311" s="95"/>
      <c r="AU311" s="92"/>
      <c r="AV311" s="92"/>
      <c r="AW311" s="92"/>
      <c r="AX311" s="92"/>
      <c r="AY311" s="91"/>
      <c r="BB311" s="57"/>
    </row>
    <row r="312" spans="1:54" s="17" customFormat="1" ht="15" customHeight="1" x14ac:dyDescent="0.2">
      <c r="A312" s="91"/>
      <c r="C312" s="42"/>
      <c r="D312" s="43"/>
      <c r="E312" s="89"/>
      <c r="F312" s="90"/>
      <c r="G312" s="89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2"/>
      <c r="S312" s="92"/>
      <c r="T312" s="92"/>
      <c r="U312" s="92"/>
      <c r="V312" s="92"/>
      <c r="W312" s="92"/>
      <c r="X312" s="92"/>
      <c r="Y312" s="92"/>
      <c r="Z312" s="92"/>
      <c r="AA312" s="92"/>
      <c r="AB312" s="90"/>
      <c r="AC312" s="93"/>
      <c r="AD312" s="91"/>
      <c r="AE312" s="91"/>
      <c r="AF312" s="91"/>
      <c r="AG312" s="91"/>
      <c r="AH312" s="94"/>
      <c r="AI312" s="91"/>
      <c r="AJ312" s="91"/>
      <c r="AK312" s="91"/>
      <c r="AL312" s="91"/>
      <c r="AM312" s="91"/>
      <c r="AN312" s="89"/>
      <c r="AO312" s="57"/>
      <c r="AP312" s="91"/>
      <c r="AQ312" s="91"/>
      <c r="AR312" s="91"/>
      <c r="AS312" s="91"/>
      <c r="AT312" s="95"/>
      <c r="AU312" s="92"/>
      <c r="AV312" s="92"/>
      <c r="AW312" s="92"/>
      <c r="AX312" s="92"/>
      <c r="AY312" s="91"/>
      <c r="BB312" s="57"/>
    </row>
    <row r="313" spans="1:54" s="17" customFormat="1" ht="15" customHeight="1" x14ac:dyDescent="0.2">
      <c r="A313" s="91"/>
      <c r="C313" s="42"/>
      <c r="D313" s="43"/>
      <c r="E313" s="89"/>
      <c r="F313" s="90"/>
      <c r="G313" s="89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2"/>
      <c r="S313" s="92"/>
      <c r="T313" s="92"/>
      <c r="U313" s="92"/>
      <c r="V313" s="92"/>
      <c r="W313" s="92"/>
      <c r="X313" s="92"/>
      <c r="Y313" s="92"/>
      <c r="Z313" s="92"/>
      <c r="AA313" s="92"/>
      <c r="AB313" s="90"/>
      <c r="AC313" s="93"/>
      <c r="AD313" s="91"/>
      <c r="AE313" s="91"/>
      <c r="AF313" s="91"/>
      <c r="AG313" s="91"/>
      <c r="AH313" s="94"/>
      <c r="AI313" s="91"/>
      <c r="AJ313" s="91"/>
      <c r="AK313" s="91"/>
      <c r="AL313" s="91"/>
      <c r="AM313" s="91"/>
      <c r="AN313" s="89"/>
      <c r="AO313" s="57"/>
      <c r="AP313" s="91"/>
      <c r="AQ313" s="91"/>
      <c r="AR313" s="91"/>
      <c r="AS313" s="91"/>
      <c r="AT313" s="95"/>
      <c r="AU313" s="92"/>
      <c r="AV313" s="92"/>
      <c r="AW313" s="92"/>
      <c r="AX313" s="92"/>
      <c r="AY313" s="91"/>
      <c r="BB313" s="57"/>
    </row>
    <row r="314" spans="1:54" s="17" customFormat="1" ht="15" customHeight="1" x14ac:dyDescent="0.2">
      <c r="A314" s="91"/>
      <c r="C314" s="42"/>
      <c r="D314" s="43"/>
      <c r="E314" s="89"/>
      <c r="F314" s="90"/>
      <c r="G314" s="89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0"/>
      <c r="AC314" s="93"/>
      <c r="AD314" s="91"/>
      <c r="AE314" s="91"/>
      <c r="AF314" s="91"/>
      <c r="AG314" s="91"/>
      <c r="AH314" s="94"/>
      <c r="AI314" s="91"/>
      <c r="AJ314" s="91"/>
      <c r="AK314" s="91"/>
      <c r="AL314" s="91"/>
      <c r="AM314" s="91"/>
      <c r="AN314" s="89"/>
      <c r="AO314" s="57"/>
      <c r="AP314" s="91"/>
      <c r="AQ314" s="91"/>
      <c r="AR314" s="91"/>
      <c r="AS314" s="91"/>
      <c r="AT314" s="95"/>
      <c r="AU314" s="92"/>
      <c r="AV314" s="92"/>
      <c r="AW314" s="92"/>
      <c r="AX314" s="92"/>
      <c r="AY314" s="91"/>
      <c r="BB314" s="57"/>
    </row>
    <row r="315" spans="1:54" s="17" customFormat="1" ht="15" customHeight="1" x14ac:dyDescent="0.2">
      <c r="A315" s="91"/>
      <c r="C315" s="42"/>
      <c r="D315" s="43"/>
      <c r="E315" s="89"/>
      <c r="F315" s="90"/>
      <c r="G315" s="89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0"/>
      <c r="AC315" s="93"/>
      <c r="AD315" s="91"/>
      <c r="AE315" s="91"/>
      <c r="AF315" s="91"/>
      <c r="AG315" s="91"/>
      <c r="AH315" s="94"/>
      <c r="AI315" s="91"/>
      <c r="AJ315" s="91"/>
      <c r="AK315" s="91"/>
      <c r="AL315" s="91"/>
      <c r="AM315" s="91"/>
      <c r="AN315" s="89"/>
      <c r="AO315" s="57"/>
      <c r="AP315" s="91"/>
      <c r="AQ315" s="91"/>
      <c r="AR315" s="91"/>
      <c r="AS315" s="91"/>
      <c r="AT315" s="95"/>
      <c r="AU315" s="92"/>
      <c r="AV315" s="92"/>
      <c r="AW315" s="92"/>
      <c r="AX315" s="92"/>
      <c r="AY315" s="91"/>
      <c r="BB315" s="57"/>
    </row>
    <row r="316" spans="1:54" s="17" customFormat="1" ht="15" customHeight="1" x14ac:dyDescent="0.2">
      <c r="A316" s="91"/>
      <c r="C316" s="42"/>
      <c r="D316" s="43"/>
      <c r="E316" s="89"/>
      <c r="F316" s="90"/>
      <c r="G316" s="89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0"/>
      <c r="AC316" s="93"/>
      <c r="AD316" s="91"/>
      <c r="AE316" s="91"/>
      <c r="AF316" s="91"/>
      <c r="AG316" s="91"/>
      <c r="AH316" s="94"/>
      <c r="AI316" s="91"/>
      <c r="AJ316" s="91"/>
      <c r="AK316" s="91"/>
      <c r="AL316" s="91"/>
      <c r="AM316" s="91"/>
      <c r="AN316" s="89"/>
      <c r="AO316" s="57"/>
      <c r="AP316" s="91"/>
      <c r="AQ316" s="91"/>
      <c r="AR316" s="91"/>
      <c r="AS316" s="91"/>
      <c r="AT316" s="95"/>
      <c r="AU316" s="92"/>
      <c r="AV316" s="92"/>
      <c r="AW316" s="92"/>
      <c r="AX316" s="92"/>
      <c r="AY316" s="91"/>
      <c r="BB316" s="57"/>
    </row>
    <row r="317" spans="1:54" s="17" customFormat="1" ht="15" customHeight="1" x14ac:dyDescent="0.2">
      <c r="A317" s="91"/>
      <c r="C317" s="42"/>
      <c r="D317" s="43"/>
      <c r="E317" s="89"/>
      <c r="F317" s="90"/>
      <c r="G317" s="89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0"/>
      <c r="AC317" s="93"/>
      <c r="AD317" s="91"/>
      <c r="AE317" s="91"/>
      <c r="AF317" s="91"/>
      <c r="AG317" s="91"/>
      <c r="AH317" s="94"/>
      <c r="AI317" s="91"/>
      <c r="AJ317" s="91"/>
      <c r="AK317" s="91"/>
      <c r="AL317" s="91"/>
      <c r="AM317" s="91"/>
      <c r="AN317" s="89"/>
      <c r="AO317" s="57"/>
      <c r="AP317" s="91"/>
      <c r="AQ317" s="91"/>
      <c r="AR317" s="91"/>
      <c r="AS317" s="91"/>
      <c r="AT317" s="95"/>
      <c r="AU317" s="92"/>
      <c r="AV317" s="92"/>
      <c r="AW317" s="92"/>
      <c r="AX317" s="92"/>
      <c r="AY317" s="91"/>
      <c r="BB317" s="57"/>
    </row>
    <row r="318" spans="1:54" s="17" customFormat="1" ht="15" customHeight="1" x14ac:dyDescent="0.2">
      <c r="A318" s="91"/>
      <c r="C318" s="42"/>
      <c r="D318" s="43"/>
      <c r="E318" s="89"/>
      <c r="F318" s="90"/>
      <c r="G318" s="89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0"/>
      <c r="AC318" s="93"/>
      <c r="AD318" s="91"/>
      <c r="AE318" s="91"/>
      <c r="AF318" s="91"/>
      <c r="AG318" s="91"/>
      <c r="AH318" s="94"/>
      <c r="AI318" s="91"/>
      <c r="AJ318" s="91"/>
      <c r="AK318" s="91"/>
      <c r="AL318" s="91"/>
      <c r="AM318" s="91"/>
      <c r="AN318" s="89"/>
      <c r="AO318" s="57"/>
      <c r="AP318" s="91"/>
      <c r="AQ318" s="91"/>
      <c r="AR318" s="91"/>
      <c r="AS318" s="91"/>
      <c r="AT318" s="95"/>
      <c r="AU318" s="92"/>
      <c r="AV318" s="92"/>
      <c r="AW318" s="92"/>
      <c r="AX318" s="92"/>
      <c r="AY318" s="91"/>
      <c r="BB318" s="57"/>
    </row>
    <row r="319" spans="1:54" s="17" customFormat="1" ht="15" customHeight="1" x14ac:dyDescent="0.2">
      <c r="A319" s="91"/>
      <c r="C319" s="42"/>
      <c r="D319" s="43"/>
      <c r="E319" s="89"/>
      <c r="F319" s="90"/>
      <c r="G319" s="89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90"/>
      <c r="AC319" s="93"/>
      <c r="AD319" s="91"/>
      <c r="AE319" s="91"/>
      <c r="AF319" s="91"/>
      <c r="AG319" s="91"/>
      <c r="AH319" s="94"/>
      <c r="AI319" s="91"/>
      <c r="AJ319" s="91"/>
      <c r="AK319" s="91"/>
      <c r="AL319" s="91"/>
      <c r="AM319" s="91"/>
      <c r="AN319" s="89"/>
      <c r="AO319" s="57"/>
      <c r="AP319" s="91"/>
      <c r="AQ319" s="91"/>
      <c r="AR319" s="91"/>
      <c r="AS319" s="91"/>
      <c r="AT319" s="95"/>
      <c r="AU319" s="92"/>
      <c r="AV319" s="92"/>
      <c r="AW319" s="92"/>
      <c r="AX319" s="92"/>
      <c r="AY319" s="91"/>
      <c r="BB319" s="57"/>
    </row>
    <row r="320" spans="1:54" s="17" customFormat="1" ht="15" customHeight="1" x14ac:dyDescent="0.2">
      <c r="A320" s="91"/>
      <c r="C320" s="42"/>
      <c r="D320" s="43"/>
      <c r="E320" s="89"/>
      <c r="F320" s="90"/>
      <c r="G320" s="89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0"/>
      <c r="AC320" s="93"/>
      <c r="AD320" s="91"/>
      <c r="AE320" s="91"/>
      <c r="AF320" s="91"/>
      <c r="AG320" s="91"/>
      <c r="AH320" s="94"/>
      <c r="AI320" s="91"/>
      <c r="AJ320" s="91"/>
      <c r="AK320" s="91"/>
      <c r="AL320" s="91"/>
      <c r="AM320" s="91"/>
      <c r="AN320" s="89"/>
      <c r="AO320" s="57"/>
      <c r="AP320" s="91"/>
      <c r="AQ320" s="91"/>
      <c r="AR320" s="91"/>
      <c r="AS320" s="91"/>
      <c r="AT320" s="95"/>
      <c r="AU320" s="92"/>
      <c r="AV320" s="92"/>
      <c r="AW320" s="92"/>
      <c r="AX320" s="92"/>
      <c r="AY320" s="91"/>
      <c r="BB320" s="57"/>
    </row>
    <row r="321" spans="1:54" s="17" customFormat="1" ht="15" customHeight="1" x14ac:dyDescent="0.2">
      <c r="A321" s="91"/>
      <c r="C321" s="42"/>
      <c r="D321" s="43"/>
      <c r="E321" s="89"/>
      <c r="F321" s="90"/>
      <c r="G321" s="89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0"/>
      <c r="AC321" s="93"/>
      <c r="AD321" s="91"/>
      <c r="AE321" s="91"/>
      <c r="AF321" s="91"/>
      <c r="AG321" s="91"/>
      <c r="AH321" s="94"/>
      <c r="AI321" s="91"/>
      <c r="AJ321" s="91"/>
      <c r="AK321" s="91"/>
      <c r="AL321" s="91"/>
      <c r="AM321" s="91"/>
      <c r="AN321" s="89"/>
      <c r="AO321" s="57"/>
      <c r="AP321" s="91"/>
      <c r="AQ321" s="91"/>
      <c r="AR321" s="91"/>
      <c r="AS321" s="91"/>
      <c r="AT321" s="95"/>
      <c r="AU321" s="92"/>
      <c r="AV321" s="92"/>
      <c r="AW321" s="92"/>
      <c r="AX321" s="92"/>
      <c r="AY321" s="91"/>
      <c r="BB321" s="57"/>
    </row>
    <row r="322" spans="1:54" s="17" customFormat="1" ht="15" customHeight="1" x14ac:dyDescent="0.2">
      <c r="A322" s="91"/>
      <c r="C322" s="42"/>
      <c r="D322" s="43"/>
      <c r="E322" s="89"/>
      <c r="F322" s="90"/>
      <c r="G322" s="89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2"/>
      <c r="S322" s="92"/>
      <c r="T322" s="92"/>
      <c r="U322" s="92"/>
      <c r="V322" s="92"/>
      <c r="W322" s="92"/>
      <c r="X322" s="92"/>
      <c r="Y322" s="92"/>
      <c r="Z322" s="92"/>
      <c r="AA322" s="92"/>
      <c r="AB322" s="90"/>
      <c r="AC322" s="93"/>
      <c r="AD322" s="91"/>
      <c r="AE322" s="91"/>
      <c r="AF322" s="91"/>
      <c r="AG322" s="91"/>
      <c r="AH322" s="94"/>
      <c r="AI322" s="91"/>
      <c r="AJ322" s="91"/>
      <c r="AK322" s="91"/>
      <c r="AL322" s="91"/>
      <c r="AM322" s="91"/>
      <c r="AN322" s="89"/>
      <c r="AO322" s="57"/>
      <c r="AP322" s="91"/>
      <c r="AQ322" s="91"/>
      <c r="AR322" s="91"/>
      <c r="AS322" s="91"/>
      <c r="AT322" s="95"/>
      <c r="AU322" s="92"/>
      <c r="AV322" s="92"/>
      <c r="AW322" s="92"/>
      <c r="AX322" s="92"/>
      <c r="AY322" s="91"/>
      <c r="BB322" s="57"/>
    </row>
    <row r="323" spans="1:54" s="17" customFormat="1" ht="15" customHeight="1" x14ac:dyDescent="0.2">
      <c r="A323" s="91"/>
      <c r="C323" s="42"/>
      <c r="D323" s="43"/>
      <c r="E323" s="89"/>
      <c r="F323" s="90"/>
      <c r="G323" s="89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2"/>
      <c r="S323" s="92"/>
      <c r="T323" s="92"/>
      <c r="U323" s="92"/>
      <c r="V323" s="92"/>
      <c r="W323" s="92"/>
      <c r="X323" s="92"/>
      <c r="Y323" s="92"/>
      <c r="Z323" s="92"/>
      <c r="AA323" s="92"/>
      <c r="AB323" s="90"/>
      <c r="AC323" s="93"/>
      <c r="AD323" s="91"/>
      <c r="AE323" s="91"/>
      <c r="AF323" s="91"/>
      <c r="AG323" s="91"/>
      <c r="AH323" s="94"/>
      <c r="AI323" s="91"/>
      <c r="AJ323" s="91"/>
      <c r="AK323" s="91"/>
      <c r="AL323" s="91"/>
      <c r="AM323" s="91"/>
      <c r="AN323" s="89"/>
      <c r="AO323" s="57"/>
      <c r="AP323" s="91"/>
      <c r="AQ323" s="91"/>
      <c r="AR323" s="91"/>
      <c r="AS323" s="91"/>
      <c r="AT323" s="95"/>
      <c r="AU323" s="92"/>
      <c r="AV323" s="92"/>
      <c r="AW323" s="92"/>
      <c r="AX323" s="92"/>
      <c r="AY323" s="91"/>
      <c r="BB323" s="57"/>
    </row>
    <row r="324" spans="1:54" s="17" customFormat="1" ht="15" customHeight="1" x14ac:dyDescent="0.2">
      <c r="A324" s="91"/>
      <c r="C324" s="42"/>
      <c r="D324" s="43"/>
      <c r="E324" s="89"/>
      <c r="F324" s="90"/>
      <c r="G324" s="89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0"/>
      <c r="AC324" s="93"/>
      <c r="AD324" s="91"/>
      <c r="AE324" s="91"/>
      <c r="AF324" s="91"/>
      <c r="AG324" s="91"/>
      <c r="AH324" s="94"/>
      <c r="AI324" s="91"/>
      <c r="AJ324" s="91"/>
      <c r="AK324" s="91"/>
      <c r="AL324" s="91"/>
      <c r="AM324" s="91"/>
      <c r="AN324" s="89"/>
      <c r="AO324" s="57"/>
      <c r="AP324" s="91"/>
      <c r="AQ324" s="91"/>
      <c r="AR324" s="91"/>
      <c r="AS324" s="91"/>
      <c r="AT324" s="95"/>
      <c r="AU324" s="92"/>
      <c r="AV324" s="92"/>
      <c r="AW324" s="92"/>
      <c r="AX324" s="92"/>
      <c r="AY324" s="91"/>
      <c r="BB324" s="57"/>
    </row>
    <row r="325" spans="1:54" s="17" customFormat="1" ht="15" customHeight="1" x14ac:dyDescent="0.2">
      <c r="A325" s="91"/>
      <c r="C325" s="42"/>
      <c r="D325" s="43"/>
      <c r="E325" s="89"/>
      <c r="F325" s="90"/>
      <c r="G325" s="89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2"/>
      <c r="S325" s="92"/>
      <c r="T325" s="92"/>
      <c r="U325" s="92"/>
      <c r="V325" s="92"/>
      <c r="W325" s="92"/>
      <c r="X325" s="92"/>
      <c r="Y325" s="92"/>
      <c r="Z325" s="92"/>
      <c r="AA325" s="92"/>
      <c r="AB325" s="90"/>
      <c r="AC325" s="93"/>
      <c r="AD325" s="91"/>
      <c r="AE325" s="91"/>
      <c r="AF325" s="91"/>
      <c r="AG325" s="91"/>
      <c r="AH325" s="94"/>
      <c r="AI325" s="91"/>
      <c r="AJ325" s="91"/>
      <c r="AK325" s="91"/>
      <c r="AL325" s="91"/>
      <c r="AM325" s="91"/>
      <c r="AN325" s="89"/>
      <c r="AO325" s="57"/>
      <c r="AP325" s="91"/>
      <c r="AQ325" s="91"/>
      <c r="AR325" s="91"/>
      <c r="AS325" s="91"/>
      <c r="AT325" s="95"/>
      <c r="AU325" s="92"/>
      <c r="AV325" s="92"/>
      <c r="AW325" s="92"/>
      <c r="AX325" s="92"/>
      <c r="AY325" s="91"/>
      <c r="BB325" s="57"/>
    </row>
    <row r="326" spans="1:54" s="17" customFormat="1" ht="15" customHeight="1" x14ac:dyDescent="0.2">
      <c r="A326" s="91"/>
      <c r="C326" s="42"/>
      <c r="D326" s="43"/>
      <c r="E326" s="89"/>
      <c r="F326" s="90"/>
      <c r="G326" s="89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2"/>
      <c r="S326" s="92"/>
      <c r="T326" s="92"/>
      <c r="U326" s="92"/>
      <c r="V326" s="92"/>
      <c r="W326" s="92"/>
      <c r="X326" s="92"/>
      <c r="Y326" s="92"/>
      <c r="Z326" s="92"/>
      <c r="AA326" s="92"/>
      <c r="AB326" s="90"/>
      <c r="AC326" s="93"/>
      <c r="AD326" s="91"/>
      <c r="AE326" s="91"/>
      <c r="AF326" s="91"/>
      <c r="AG326" s="91"/>
      <c r="AH326" s="94"/>
      <c r="AI326" s="91"/>
      <c r="AJ326" s="91"/>
      <c r="AK326" s="91"/>
      <c r="AL326" s="91"/>
      <c r="AM326" s="91"/>
      <c r="AN326" s="89"/>
      <c r="AO326" s="57"/>
      <c r="AP326" s="91"/>
      <c r="AQ326" s="91"/>
      <c r="AR326" s="91"/>
      <c r="AS326" s="91"/>
      <c r="AT326" s="95"/>
      <c r="AU326" s="92"/>
      <c r="AV326" s="92"/>
      <c r="AW326" s="92"/>
      <c r="AX326" s="92"/>
      <c r="AY326" s="91"/>
      <c r="BB326" s="57"/>
    </row>
    <row r="327" spans="1:54" s="17" customFormat="1" ht="15" customHeight="1" x14ac:dyDescent="0.2">
      <c r="A327" s="91"/>
      <c r="C327" s="42"/>
      <c r="D327" s="43"/>
      <c r="E327" s="89"/>
      <c r="F327" s="90"/>
      <c r="G327" s="89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0"/>
      <c r="AC327" s="93"/>
      <c r="AD327" s="91"/>
      <c r="AE327" s="91"/>
      <c r="AF327" s="91"/>
      <c r="AG327" s="91"/>
      <c r="AH327" s="94"/>
      <c r="AI327" s="91"/>
      <c r="AJ327" s="91"/>
      <c r="AK327" s="91"/>
      <c r="AL327" s="91"/>
      <c r="AM327" s="91"/>
      <c r="AN327" s="89"/>
      <c r="AO327" s="57"/>
      <c r="AP327" s="91"/>
      <c r="AQ327" s="91"/>
      <c r="AR327" s="91"/>
      <c r="AS327" s="91"/>
      <c r="AT327" s="95"/>
      <c r="AU327" s="92"/>
      <c r="AV327" s="92"/>
      <c r="AW327" s="92"/>
      <c r="AX327" s="92"/>
      <c r="AY327" s="91"/>
      <c r="BB327" s="57"/>
    </row>
    <row r="328" spans="1:54" s="17" customFormat="1" ht="15" customHeight="1" x14ac:dyDescent="0.2">
      <c r="A328" s="91"/>
      <c r="C328" s="42"/>
      <c r="D328" s="43"/>
      <c r="E328" s="89"/>
      <c r="F328" s="90"/>
      <c r="G328" s="89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2"/>
      <c r="S328" s="92"/>
      <c r="T328" s="92"/>
      <c r="U328" s="92"/>
      <c r="V328" s="92"/>
      <c r="W328" s="92"/>
      <c r="X328" s="92"/>
      <c r="Y328" s="92"/>
      <c r="Z328" s="92"/>
      <c r="AA328" s="92"/>
      <c r="AB328" s="90"/>
      <c r="AC328" s="93"/>
      <c r="AD328" s="91"/>
      <c r="AE328" s="91"/>
      <c r="AF328" s="91"/>
      <c r="AG328" s="91"/>
      <c r="AH328" s="94"/>
      <c r="AI328" s="91"/>
      <c r="AJ328" s="91"/>
      <c r="AK328" s="91"/>
      <c r="AL328" s="91"/>
      <c r="AM328" s="91"/>
      <c r="AN328" s="89"/>
      <c r="AO328" s="57"/>
      <c r="AP328" s="91"/>
      <c r="AQ328" s="91"/>
      <c r="AR328" s="91"/>
      <c r="AS328" s="91"/>
      <c r="AT328" s="95"/>
      <c r="AU328" s="92"/>
      <c r="AV328" s="92"/>
      <c r="AW328" s="92"/>
      <c r="AX328" s="92"/>
      <c r="AY328" s="91"/>
      <c r="BB328" s="57"/>
    </row>
    <row r="329" spans="1:54" s="17" customFormat="1" ht="15" customHeight="1" x14ac:dyDescent="0.2">
      <c r="A329" s="91"/>
      <c r="C329" s="42"/>
      <c r="D329" s="43"/>
      <c r="E329" s="89"/>
      <c r="F329" s="90"/>
      <c r="G329" s="89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0"/>
      <c r="AC329" s="93"/>
      <c r="AD329" s="91"/>
      <c r="AE329" s="91"/>
      <c r="AF329" s="91"/>
      <c r="AG329" s="91"/>
      <c r="AH329" s="94"/>
      <c r="AI329" s="91"/>
      <c r="AJ329" s="91"/>
      <c r="AK329" s="91"/>
      <c r="AL329" s="91"/>
      <c r="AM329" s="91"/>
      <c r="AN329" s="89"/>
      <c r="AO329" s="57"/>
      <c r="AP329" s="91"/>
      <c r="AQ329" s="91"/>
      <c r="AR329" s="91"/>
      <c r="AS329" s="91"/>
      <c r="AT329" s="95"/>
      <c r="AU329" s="92"/>
      <c r="AV329" s="92"/>
      <c r="AW329" s="92"/>
      <c r="AX329" s="92"/>
      <c r="AY329" s="91"/>
      <c r="BB329" s="57"/>
    </row>
    <row r="330" spans="1:54" s="17" customFormat="1" ht="15" customHeight="1" x14ac:dyDescent="0.2">
      <c r="A330" s="91"/>
      <c r="C330" s="42"/>
      <c r="D330" s="43"/>
      <c r="E330" s="89"/>
      <c r="F330" s="90"/>
      <c r="G330" s="89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0"/>
      <c r="AC330" s="93"/>
      <c r="AD330" s="91"/>
      <c r="AE330" s="91"/>
      <c r="AF330" s="91"/>
      <c r="AG330" s="91"/>
      <c r="AH330" s="94"/>
      <c r="AI330" s="91"/>
      <c r="AJ330" s="91"/>
      <c r="AK330" s="91"/>
      <c r="AL330" s="91"/>
      <c r="AM330" s="91"/>
      <c r="AN330" s="89"/>
      <c r="AO330" s="57"/>
      <c r="AP330" s="91"/>
      <c r="AQ330" s="91"/>
      <c r="AR330" s="91"/>
      <c r="AS330" s="91"/>
      <c r="AT330" s="95"/>
      <c r="AU330" s="92"/>
      <c r="AV330" s="92"/>
      <c r="AW330" s="92"/>
      <c r="AX330" s="92"/>
      <c r="AY330" s="91"/>
      <c r="BB330" s="57"/>
    </row>
    <row r="331" spans="1:54" s="17" customFormat="1" ht="15" customHeight="1" x14ac:dyDescent="0.2">
      <c r="A331" s="91"/>
      <c r="C331" s="42"/>
      <c r="D331" s="43"/>
      <c r="E331" s="89"/>
      <c r="F331" s="90"/>
      <c r="G331" s="89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2"/>
      <c r="S331" s="92"/>
      <c r="T331" s="92"/>
      <c r="U331" s="92"/>
      <c r="V331" s="92"/>
      <c r="W331" s="92"/>
      <c r="X331" s="92"/>
      <c r="Y331" s="92"/>
      <c r="Z331" s="92"/>
      <c r="AA331" s="92"/>
      <c r="AB331" s="90"/>
      <c r="AC331" s="93"/>
      <c r="AD331" s="91"/>
      <c r="AE331" s="91"/>
      <c r="AF331" s="91"/>
      <c r="AG331" s="91"/>
      <c r="AH331" s="94"/>
      <c r="AI331" s="91"/>
      <c r="AJ331" s="91"/>
      <c r="AK331" s="91"/>
      <c r="AL331" s="91"/>
      <c r="AM331" s="91"/>
      <c r="AN331" s="89"/>
      <c r="AO331" s="57"/>
      <c r="AP331" s="91"/>
      <c r="AQ331" s="91"/>
      <c r="AR331" s="91"/>
      <c r="AS331" s="91"/>
      <c r="AT331" s="95"/>
      <c r="AU331" s="92"/>
      <c r="AV331" s="92"/>
      <c r="AW331" s="92"/>
      <c r="AX331" s="92"/>
      <c r="AY331" s="91"/>
      <c r="BB331" s="57"/>
    </row>
    <row r="332" spans="1:54" s="17" customFormat="1" ht="15" customHeight="1" x14ac:dyDescent="0.2">
      <c r="A332" s="91"/>
      <c r="C332" s="42"/>
      <c r="D332" s="43"/>
      <c r="E332" s="89"/>
      <c r="F332" s="90"/>
      <c r="G332" s="89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0"/>
      <c r="AC332" s="93"/>
      <c r="AD332" s="91"/>
      <c r="AE332" s="91"/>
      <c r="AF332" s="91"/>
      <c r="AG332" s="91"/>
      <c r="AH332" s="94"/>
      <c r="AI332" s="91"/>
      <c r="AJ332" s="91"/>
      <c r="AK332" s="91"/>
      <c r="AL332" s="91"/>
      <c r="AM332" s="91"/>
      <c r="AN332" s="89"/>
      <c r="AO332" s="57"/>
      <c r="AP332" s="91"/>
      <c r="AQ332" s="91"/>
      <c r="AR332" s="91"/>
      <c r="AS332" s="91"/>
      <c r="AT332" s="95"/>
      <c r="AU332" s="92"/>
      <c r="AV332" s="92"/>
      <c r="AW332" s="92"/>
      <c r="AX332" s="92"/>
      <c r="AY332" s="91"/>
      <c r="BB332" s="57"/>
    </row>
    <row r="333" spans="1:54" s="17" customFormat="1" ht="15" customHeight="1" x14ac:dyDescent="0.2">
      <c r="A333" s="91"/>
      <c r="C333" s="42"/>
      <c r="D333" s="43"/>
      <c r="E333" s="89"/>
      <c r="F333" s="90"/>
      <c r="G333" s="89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2"/>
      <c r="S333" s="92"/>
      <c r="T333" s="92"/>
      <c r="U333" s="92"/>
      <c r="V333" s="92"/>
      <c r="W333" s="92"/>
      <c r="X333" s="92"/>
      <c r="Y333" s="92"/>
      <c r="Z333" s="92"/>
      <c r="AA333" s="92"/>
      <c r="AB333" s="90"/>
      <c r="AC333" s="93"/>
      <c r="AD333" s="91"/>
      <c r="AE333" s="91"/>
      <c r="AF333" s="91"/>
      <c r="AG333" s="91"/>
      <c r="AH333" s="94"/>
      <c r="AI333" s="91"/>
      <c r="AJ333" s="91"/>
      <c r="AK333" s="91"/>
      <c r="AL333" s="91"/>
      <c r="AM333" s="91"/>
      <c r="AN333" s="89"/>
      <c r="AO333" s="57"/>
      <c r="AP333" s="91"/>
      <c r="AQ333" s="91"/>
      <c r="AR333" s="91"/>
      <c r="AS333" s="91"/>
      <c r="AT333" s="95"/>
      <c r="AU333" s="92"/>
      <c r="AV333" s="92"/>
      <c r="AW333" s="92"/>
      <c r="AX333" s="92"/>
      <c r="AY333" s="91"/>
      <c r="BB333" s="57"/>
    </row>
    <row r="334" spans="1:54" s="17" customFormat="1" ht="15" customHeight="1" x14ac:dyDescent="0.2">
      <c r="A334" s="91"/>
      <c r="C334" s="42"/>
      <c r="D334" s="43"/>
      <c r="E334" s="89"/>
      <c r="F334" s="90"/>
      <c r="G334" s="89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2"/>
      <c r="S334" s="92"/>
      <c r="T334" s="92"/>
      <c r="U334" s="92"/>
      <c r="V334" s="92"/>
      <c r="W334" s="92"/>
      <c r="X334" s="92"/>
      <c r="Y334" s="92"/>
      <c r="Z334" s="92"/>
      <c r="AA334" s="92"/>
      <c r="AB334" s="90"/>
      <c r="AC334" s="93"/>
      <c r="AD334" s="91"/>
      <c r="AE334" s="91"/>
      <c r="AF334" s="91"/>
      <c r="AG334" s="91"/>
      <c r="AH334" s="94"/>
      <c r="AI334" s="91"/>
      <c r="AJ334" s="91"/>
      <c r="AK334" s="91"/>
      <c r="AL334" s="91"/>
      <c r="AM334" s="91"/>
      <c r="AN334" s="89"/>
      <c r="AO334" s="57"/>
      <c r="AP334" s="91"/>
      <c r="AQ334" s="91"/>
      <c r="AR334" s="91"/>
      <c r="AS334" s="91"/>
      <c r="AT334" s="95"/>
      <c r="AU334" s="92"/>
      <c r="AV334" s="92"/>
      <c r="AW334" s="92"/>
      <c r="AX334" s="92"/>
      <c r="AY334" s="91"/>
      <c r="BB334" s="57"/>
    </row>
    <row r="335" spans="1:54" s="17" customFormat="1" ht="15" customHeight="1" x14ac:dyDescent="0.2">
      <c r="A335" s="91"/>
      <c r="C335" s="42"/>
      <c r="D335" s="43"/>
      <c r="E335" s="89"/>
      <c r="F335" s="90"/>
      <c r="G335" s="89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2"/>
      <c r="S335" s="92"/>
      <c r="T335" s="92"/>
      <c r="U335" s="92"/>
      <c r="V335" s="92"/>
      <c r="W335" s="92"/>
      <c r="X335" s="92"/>
      <c r="Y335" s="92"/>
      <c r="Z335" s="92"/>
      <c r="AA335" s="92"/>
      <c r="AB335" s="90"/>
      <c r="AC335" s="93"/>
      <c r="AD335" s="91"/>
      <c r="AE335" s="91"/>
      <c r="AF335" s="91"/>
      <c r="AG335" s="91"/>
      <c r="AH335" s="94"/>
      <c r="AI335" s="91"/>
      <c r="AJ335" s="91"/>
      <c r="AK335" s="91"/>
      <c r="AL335" s="91"/>
      <c r="AM335" s="91"/>
      <c r="AN335" s="89"/>
      <c r="AO335" s="57"/>
      <c r="AP335" s="91"/>
      <c r="AQ335" s="91"/>
      <c r="AR335" s="91"/>
      <c r="AS335" s="91"/>
      <c r="AT335" s="95"/>
      <c r="AU335" s="92"/>
      <c r="AV335" s="92"/>
      <c r="AW335" s="92"/>
      <c r="AX335" s="92"/>
      <c r="AY335" s="91"/>
      <c r="BB335" s="57"/>
    </row>
    <row r="336" spans="1:54" s="17" customFormat="1" ht="15" customHeight="1" x14ac:dyDescent="0.2">
      <c r="A336" s="91"/>
      <c r="C336" s="42"/>
      <c r="D336" s="43"/>
      <c r="E336" s="89"/>
      <c r="F336" s="90"/>
      <c r="G336" s="89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2"/>
      <c r="S336" s="92"/>
      <c r="T336" s="92"/>
      <c r="U336" s="92"/>
      <c r="V336" s="92"/>
      <c r="W336" s="92"/>
      <c r="X336" s="92"/>
      <c r="Y336" s="92"/>
      <c r="Z336" s="92"/>
      <c r="AA336" s="92"/>
      <c r="AB336" s="90"/>
      <c r="AC336" s="93"/>
      <c r="AD336" s="91"/>
      <c r="AE336" s="91"/>
      <c r="AF336" s="91"/>
      <c r="AG336" s="91"/>
      <c r="AH336" s="94"/>
      <c r="AI336" s="91"/>
      <c r="AJ336" s="91"/>
      <c r="AK336" s="91"/>
      <c r="AL336" s="91"/>
      <c r="AM336" s="91"/>
      <c r="AN336" s="89"/>
      <c r="AO336" s="57"/>
      <c r="AP336" s="91"/>
      <c r="AQ336" s="91"/>
      <c r="AR336" s="91"/>
      <c r="AS336" s="91"/>
      <c r="AT336" s="95"/>
      <c r="AU336" s="92"/>
      <c r="AV336" s="92"/>
      <c r="AW336" s="92"/>
      <c r="AX336" s="92"/>
      <c r="AY336" s="91"/>
      <c r="BB336" s="57"/>
    </row>
    <row r="337" spans="1:54" s="17" customFormat="1" ht="15" customHeight="1" x14ac:dyDescent="0.2">
      <c r="A337" s="91"/>
      <c r="C337" s="42"/>
      <c r="D337" s="43"/>
      <c r="E337" s="89"/>
      <c r="F337" s="90"/>
      <c r="G337" s="89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2"/>
      <c r="S337" s="92"/>
      <c r="T337" s="92"/>
      <c r="U337" s="92"/>
      <c r="V337" s="92"/>
      <c r="W337" s="92"/>
      <c r="X337" s="92"/>
      <c r="Y337" s="92"/>
      <c r="Z337" s="92"/>
      <c r="AA337" s="92"/>
      <c r="AB337" s="90"/>
      <c r="AC337" s="93"/>
      <c r="AD337" s="91"/>
      <c r="AE337" s="91"/>
      <c r="AF337" s="91"/>
      <c r="AG337" s="91"/>
      <c r="AH337" s="94"/>
      <c r="AI337" s="91"/>
      <c r="AJ337" s="91"/>
      <c r="AK337" s="91"/>
      <c r="AL337" s="91"/>
      <c r="AM337" s="91"/>
      <c r="AN337" s="89"/>
      <c r="AO337" s="57"/>
      <c r="AP337" s="91"/>
      <c r="AQ337" s="91"/>
      <c r="AR337" s="91"/>
      <c r="AS337" s="91"/>
      <c r="AT337" s="95"/>
      <c r="AU337" s="92"/>
      <c r="AV337" s="92"/>
      <c r="AW337" s="92"/>
      <c r="AX337" s="92"/>
      <c r="AY337" s="91"/>
      <c r="BB337" s="57"/>
    </row>
    <row r="338" spans="1:54" s="17" customFormat="1" ht="15" customHeight="1" x14ac:dyDescent="0.2">
      <c r="A338" s="91"/>
      <c r="C338" s="42"/>
      <c r="D338" s="43"/>
      <c r="E338" s="89"/>
      <c r="F338" s="90"/>
      <c r="G338" s="89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2"/>
      <c r="S338" s="92"/>
      <c r="T338" s="92"/>
      <c r="U338" s="92"/>
      <c r="V338" s="92"/>
      <c r="W338" s="92"/>
      <c r="X338" s="92"/>
      <c r="Y338" s="92"/>
      <c r="Z338" s="92"/>
      <c r="AA338" s="92"/>
      <c r="AB338" s="90"/>
      <c r="AC338" s="93"/>
      <c r="AD338" s="91"/>
      <c r="AE338" s="91"/>
      <c r="AF338" s="91"/>
      <c r="AG338" s="91"/>
      <c r="AH338" s="94"/>
      <c r="AI338" s="91"/>
      <c r="AJ338" s="91"/>
      <c r="AK338" s="91"/>
      <c r="AL338" s="91"/>
      <c r="AM338" s="91"/>
      <c r="AN338" s="89"/>
      <c r="AO338" s="57"/>
      <c r="AP338" s="91"/>
      <c r="AQ338" s="91"/>
      <c r="AR338" s="91"/>
      <c r="AS338" s="91"/>
      <c r="AT338" s="95"/>
      <c r="AU338" s="92"/>
      <c r="AV338" s="92"/>
      <c r="AW338" s="92"/>
      <c r="AX338" s="92"/>
      <c r="AY338" s="91"/>
      <c r="BB338" s="57"/>
    </row>
    <row r="339" spans="1:54" s="17" customFormat="1" ht="15" customHeight="1" x14ac:dyDescent="0.2">
      <c r="A339" s="91"/>
      <c r="C339" s="42"/>
      <c r="D339" s="43"/>
      <c r="E339" s="89"/>
      <c r="F339" s="90"/>
      <c r="G339" s="89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0"/>
      <c r="AC339" s="93"/>
      <c r="AD339" s="91"/>
      <c r="AE339" s="91"/>
      <c r="AF339" s="91"/>
      <c r="AG339" s="91"/>
      <c r="AH339" s="94"/>
      <c r="AI339" s="91"/>
      <c r="AJ339" s="91"/>
      <c r="AK339" s="91"/>
      <c r="AL339" s="91"/>
      <c r="AM339" s="91"/>
      <c r="AN339" s="89"/>
      <c r="AO339" s="57"/>
      <c r="AP339" s="91"/>
      <c r="AQ339" s="91"/>
      <c r="AR339" s="91"/>
      <c r="AS339" s="91"/>
      <c r="AT339" s="95"/>
      <c r="AU339" s="92"/>
      <c r="AV339" s="92"/>
      <c r="AW339" s="92"/>
      <c r="AX339" s="92"/>
      <c r="AY339" s="91"/>
      <c r="BB339" s="57"/>
    </row>
    <row r="340" spans="1:54" s="17" customFormat="1" ht="15" customHeight="1" x14ac:dyDescent="0.2">
      <c r="A340" s="91"/>
      <c r="C340" s="42"/>
      <c r="D340" s="43"/>
      <c r="E340" s="89"/>
      <c r="F340" s="90"/>
      <c r="G340" s="89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2"/>
      <c r="S340" s="92"/>
      <c r="T340" s="92"/>
      <c r="U340" s="92"/>
      <c r="V340" s="92"/>
      <c r="W340" s="92"/>
      <c r="X340" s="92"/>
      <c r="Y340" s="92"/>
      <c r="Z340" s="92"/>
      <c r="AA340" s="92"/>
      <c r="AB340" s="90"/>
      <c r="AC340" s="93"/>
      <c r="AD340" s="91"/>
      <c r="AE340" s="91"/>
      <c r="AF340" s="91"/>
      <c r="AG340" s="91"/>
      <c r="AH340" s="94"/>
      <c r="AI340" s="91"/>
      <c r="AJ340" s="91"/>
      <c r="AK340" s="91"/>
      <c r="AL340" s="91"/>
      <c r="AM340" s="91"/>
      <c r="AN340" s="89"/>
      <c r="AO340" s="57"/>
      <c r="AP340" s="91"/>
      <c r="AQ340" s="91"/>
      <c r="AR340" s="91"/>
      <c r="AS340" s="91"/>
      <c r="AT340" s="95"/>
      <c r="AU340" s="92"/>
      <c r="AV340" s="92"/>
      <c r="AW340" s="92"/>
      <c r="AX340" s="92"/>
      <c r="AY340" s="91"/>
      <c r="BB340" s="57"/>
    </row>
    <row r="341" spans="1:54" s="17" customFormat="1" ht="15" customHeight="1" x14ac:dyDescent="0.2">
      <c r="A341" s="91"/>
      <c r="C341" s="42"/>
      <c r="D341" s="43"/>
      <c r="E341" s="89"/>
      <c r="F341" s="90"/>
      <c r="G341" s="89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2"/>
      <c r="S341" s="92"/>
      <c r="T341" s="92"/>
      <c r="U341" s="92"/>
      <c r="V341" s="92"/>
      <c r="W341" s="92"/>
      <c r="X341" s="92"/>
      <c r="Y341" s="92"/>
      <c r="Z341" s="92"/>
      <c r="AA341" s="92"/>
      <c r="AB341" s="90"/>
      <c r="AC341" s="93"/>
      <c r="AD341" s="91"/>
      <c r="AE341" s="91"/>
      <c r="AF341" s="91"/>
      <c r="AG341" s="91"/>
      <c r="AH341" s="94"/>
      <c r="AI341" s="91"/>
      <c r="AJ341" s="91"/>
      <c r="AK341" s="91"/>
      <c r="AL341" s="91"/>
      <c r="AM341" s="91"/>
      <c r="AN341" s="89"/>
      <c r="AO341" s="57"/>
      <c r="AP341" s="91"/>
      <c r="AQ341" s="91"/>
      <c r="AR341" s="91"/>
      <c r="AS341" s="91"/>
      <c r="AT341" s="95"/>
      <c r="AU341" s="92"/>
      <c r="AV341" s="92"/>
      <c r="AW341" s="92"/>
      <c r="AX341" s="92"/>
      <c r="AY341" s="91"/>
      <c r="BB341" s="57"/>
    </row>
    <row r="342" spans="1:54" s="17" customFormat="1" ht="15" customHeight="1" x14ac:dyDescent="0.2">
      <c r="A342" s="91"/>
      <c r="C342" s="42"/>
      <c r="D342" s="43"/>
      <c r="E342" s="89"/>
      <c r="F342" s="90"/>
      <c r="G342" s="89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2"/>
      <c r="S342" s="92"/>
      <c r="T342" s="92"/>
      <c r="U342" s="92"/>
      <c r="V342" s="92"/>
      <c r="W342" s="92"/>
      <c r="X342" s="92"/>
      <c r="Y342" s="92"/>
      <c r="Z342" s="92"/>
      <c r="AA342" s="92"/>
      <c r="AB342" s="90"/>
      <c r="AC342" s="93"/>
      <c r="AD342" s="91"/>
      <c r="AE342" s="91"/>
      <c r="AF342" s="91"/>
      <c r="AG342" s="91"/>
      <c r="AH342" s="94"/>
      <c r="AI342" s="91"/>
      <c r="AJ342" s="91"/>
      <c r="AK342" s="91"/>
      <c r="AL342" s="91"/>
      <c r="AM342" s="91"/>
      <c r="AN342" s="89"/>
      <c r="AO342" s="57"/>
      <c r="AP342" s="91"/>
      <c r="AQ342" s="91"/>
      <c r="AR342" s="91"/>
      <c r="AS342" s="91"/>
      <c r="AT342" s="95"/>
      <c r="AU342" s="92"/>
      <c r="AV342" s="92"/>
      <c r="AW342" s="92"/>
      <c r="AX342" s="92"/>
      <c r="AY342" s="91"/>
      <c r="BB342" s="57"/>
    </row>
    <row r="343" spans="1:54" s="17" customFormat="1" ht="15" customHeight="1" x14ac:dyDescent="0.2">
      <c r="A343" s="91"/>
      <c r="C343" s="42"/>
      <c r="D343" s="43"/>
      <c r="E343" s="89"/>
      <c r="F343" s="90"/>
      <c r="G343" s="89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2"/>
      <c r="S343" s="92"/>
      <c r="T343" s="92"/>
      <c r="U343" s="92"/>
      <c r="V343" s="92"/>
      <c r="W343" s="92"/>
      <c r="X343" s="92"/>
      <c r="Y343" s="92"/>
      <c r="Z343" s="92"/>
      <c r="AA343" s="92"/>
      <c r="AB343" s="90"/>
      <c r="AC343" s="93"/>
      <c r="AD343" s="91"/>
      <c r="AE343" s="91"/>
      <c r="AF343" s="91"/>
      <c r="AG343" s="91"/>
      <c r="AH343" s="94"/>
      <c r="AI343" s="91"/>
      <c r="AJ343" s="91"/>
      <c r="AK343" s="91"/>
      <c r="AL343" s="91"/>
      <c r="AM343" s="91"/>
      <c r="AN343" s="89"/>
      <c r="AO343" s="57"/>
      <c r="AP343" s="91"/>
      <c r="AQ343" s="91"/>
      <c r="AR343" s="91"/>
      <c r="AS343" s="91"/>
      <c r="AT343" s="95"/>
      <c r="AU343" s="92"/>
      <c r="AV343" s="92"/>
      <c r="AW343" s="92"/>
      <c r="AX343" s="92"/>
      <c r="AY343" s="91"/>
      <c r="BB343" s="57"/>
    </row>
    <row r="344" spans="1:54" s="17" customFormat="1" ht="15" customHeight="1" x14ac:dyDescent="0.2">
      <c r="A344" s="91"/>
      <c r="C344" s="42"/>
      <c r="D344" s="43"/>
      <c r="E344" s="89"/>
      <c r="F344" s="90"/>
      <c r="G344" s="89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2"/>
      <c r="S344" s="92"/>
      <c r="T344" s="92"/>
      <c r="U344" s="92"/>
      <c r="V344" s="92"/>
      <c r="W344" s="92"/>
      <c r="X344" s="92"/>
      <c r="Y344" s="92"/>
      <c r="Z344" s="92"/>
      <c r="AA344" s="92"/>
      <c r="AB344" s="90"/>
      <c r="AC344" s="93"/>
      <c r="AD344" s="91"/>
      <c r="AE344" s="91"/>
      <c r="AF344" s="91"/>
      <c r="AG344" s="91"/>
      <c r="AH344" s="94"/>
      <c r="AI344" s="91"/>
      <c r="AJ344" s="91"/>
      <c r="AK344" s="91"/>
      <c r="AL344" s="91"/>
      <c r="AM344" s="91"/>
      <c r="AN344" s="89"/>
      <c r="AO344" s="57"/>
      <c r="AP344" s="91"/>
      <c r="AQ344" s="91"/>
      <c r="AR344" s="91"/>
      <c r="AS344" s="91"/>
      <c r="AT344" s="95"/>
      <c r="AU344" s="92"/>
      <c r="AV344" s="92"/>
      <c r="AW344" s="92"/>
      <c r="AX344" s="92"/>
      <c r="AY344" s="91"/>
      <c r="BB344" s="57"/>
    </row>
    <row r="345" spans="1:54" s="17" customFormat="1" ht="15" customHeight="1" x14ac:dyDescent="0.2">
      <c r="A345" s="91"/>
      <c r="C345" s="42"/>
      <c r="D345" s="43"/>
      <c r="E345" s="89"/>
      <c r="F345" s="90"/>
      <c r="G345" s="89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2"/>
      <c r="S345" s="92"/>
      <c r="T345" s="92"/>
      <c r="U345" s="92"/>
      <c r="V345" s="92"/>
      <c r="W345" s="92"/>
      <c r="X345" s="92"/>
      <c r="Y345" s="92"/>
      <c r="Z345" s="92"/>
      <c r="AA345" s="92"/>
      <c r="AB345" s="90"/>
      <c r="AC345" s="93"/>
      <c r="AD345" s="91"/>
      <c r="AE345" s="91"/>
      <c r="AF345" s="91"/>
      <c r="AG345" s="91"/>
      <c r="AH345" s="94"/>
      <c r="AI345" s="91"/>
      <c r="AJ345" s="91"/>
      <c r="AK345" s="91"/>
      <c r="AL345" s="91"/>
      <c r="AM345" s="91"/>
      <c r="AN345" s="89"/>
      <c r="AO345" s="57"/>
      <c r="AP345" s="91"/>
      <c r="AQ345" s="91"/>
      <c r="AR345" s="91"/>
      <c r="AS345" s="91"/>
      <c r="AT345" s="95"/>
      <c r="AU345" s="92"/>
      <c r="AV345" s="92"/>
      <c r="AW345" s="92"/>
      <c r="AX345" s="92"/>
      <c r="AY345" s="91"/>
      <c r="BB345" s="57"/>
    </row>
    <row r="346" spans="1:54" s="17" customFormat="1" ht="15" customHeight="1" x14ac:dyDescent="0.2">
      <c r="A346" s="91"/>
      <c r="C346" s="42"/>
      <c r="D346" s="43"/>
      <c r="E346" s="89"/>
      <c r="F346" s="90"/>
      <c r="G346" s="89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2"/>
      <c r="S346" s="92"/>
      <c r="T346" s="92"/>
      <c r="U346" s="92"/>
      <c r="V346" s="92"/>
      <c r="W346" s="92"/>
      <c r="X346" s="92"/>
      <c r="Y346" s="92"/>
      <c r="Z346" s="92"/>
      <c r="AA346" s="92"/>
      <c r="AB346" s="90"/>
      <c r="AC346" s="93"/>
      <c r="AD346" s="91"/>
      <c r="AE346" s="91"/>
      <c r="AF346" s="91"/>
      <c r="AG346" s="91"/>
      <c r="AH346" s="94"/>
      <c r="AI346" s="91"/>
      <c r="AJ346" s="91"/>
      <c r="AK346" s="91"/>
      <c r="AL346" s="91"/>
      <c r="AM346" s="91"/>
      <c r="AN346" s="89"/>
      <c r="AO346" s="57"/>
      <c r="AP346" s="91"/>
      <c r="AQ346" s="91"/>
      <c r="AR346" s="91"/>
      <c r="AS346" s="91"/>
      <c r="AT346" s="95"/>
      <c r="AU346" s="92"/>
      <c r="AV346" s="92"/>
      <c r="AW346" s="92"/>
      <c r="AX346" s="92"/>
      <c r="AY346" s="91"/>
      <c r="BB346" s="57"/>
    </row>
    <row r="347" spans="1:54" s="17" customFormat="1" ht="15" customHeight="1" x14ac:dyDescent="0.2">
      <c r="A347" s="91"/>
      <c r="C347" s="42"/>
      <c r="D347" s="43"/>
      <c r="E347" s="89"/>
      <c r="F347" s="90"/>
      <c r="G347" s="89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2"/>
      <c r="S347" s="92"/>
      <c r="T347" s="92"/>
      <c r="U347" s="92"/>
      <c r="V347" s="92"/>
      <c r="W347" s="92"/>
      <c r="X347" s="92"/>
      <c r="Y347" s="92"/>
      <c r="Z347" s="92"/>
      <c r="AA347" s="92"/>
      <c r="AB347" s="90"/>
      <c r="AC347" s="93"/>
      <c r="AD347" s="91"/>
      <c r="AE347" s="91"/>
      <c r="AF347" s="91"/>
      <c r="AG347" s="91"/>
      <c r="AH347" s="94"/>
      <c r="AI347" s="91"/>
      <c r="AJ347" s="91"/>
      <c r="AK347" s="91"/>
      <c r="AL347" s="91"/>
      <c r="AM347" s="91"/>
      <c r="AN347" s="89"/>
      <c r="AO347" s="57"/>
      <c r="AP347" s="91"/>
      <c r="AQ347" s="91"/>
      <c r="AR347" s="91"/>
      <c r="AS347" s="91"/>
      <c r="AT347" s="95"/>
      <c r="AU347" s="92"/>
      <c r="AV347" s="92"/>
      <c r="AW347" s="92"/>
      <c r="AX347" s="92"/>
      <c r="AY347" s="91"/>
      <c r="BB347" s="57"/>
    </row>
    <row r="348" spans="1:54" s="17" customFormat="1" ht="15" customHeight="1" x14ac:dyDescent="0.2">
      <c r="A348" s="91"/>
      <c r="C348" s="42"/>
      <c r="D348" s="43"/>
      <c r="E348" s="89"/>
      <c r="F348" s="90"/>
      <c r="G348" s="89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2"/>
      <c r="S348" s="92"/>
      <c r="T348" s="92"/>
      <c r="U348" s="92"/>
      <c r="V348" s="92"/>
      <c r="W348" s="92"/>
      <c r="X348" s="92"/>
      <c r="Y348" s="92"/>
      <c r="Z348" s="92"/>
      <c r="AA348" s="92"/>
      <c r="AB348" s="90"/>
      <c r="AC348" s="93"/>
      <c r="AD348" s="91"/>
      <c r="AE348" s="91"/>
      <c r="AF348" s="91"/>
      <c r="AG348" s="91"/>
      <c r="AH348" s="94"/>
      <c r="AI348" s="91"/>
      <c r="AJ348" s="91"/>
      <c r="AK348" s="91"/>
      <c r="AL348" s="91"/>
      <c r="AM348" s="91"/>
      <c r="AN348" s="89"/>
      <c r="AO348" s="57"/>
      <c r="AP348" s="91"/>
      <c r="AQ348" s="91"/>
      <c r="AR348" s="91"/>
      <c r="AS348" s="91"/>
      <c r="AT348" s="95"/>
      <c r="AU348" s="92"/>
      <c r="AV348" s="92"/>
      <c r="AW348" s="92"/>
      <c r="AX348" s="92"/>
      <c r="AY348" s="91"/>
      <c r="BB348" s="57"/>
    </row>
    <row r="349" spans="1:54" s="17" customFormat="1" ht="15" customHeight="1" x14ac:dyDescent="0.2">
      <c r="A349" s="91"/>
      <c r="C349" s="42"/>
      <c r="D349" s="43"/>
      <c r="E349" s="89"/>
      <c r="F349" s="90"/>
      <c r="G349" s="89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2"/>
      <c r="S349" s="92"/>
      <c r="T349" s="92"/>
      <c r="U349" s="92"/>
      <c r="V349" s="92"/>
      <c r="W349" s="92"/>
      <c r="X349" s="92"/>
      <c r="Y349" s="92"/>
      <c r="Z349" s="92"/>
      <c r="AA349" s="92"/>
      <c r="AB349" s="90"/>
      <c r="AC349" s="93"/>
      <c r="AD349" s="91"/>
      <c r="AE349" s="91"/>
      <c r="AF349" s="91"/>
      <c r="AG349" s="91"/>
      <c r="AH349" s="94"/>
      <c r="AI349" s="91"/>
      <c r="AJ349" s="91"/>
      <c r="AK349" s="91"/>
      <c r="AL349" s="91"/>
      <c r="AM349" s="91"/>
      <c r="AN349" s="89"/>
      <c r="AO349" s="57"/>
      <c r="AP349" s="91"/>
      <c r="AQ349" s="91"/>
      <c r="AR349" s="91"/>
      <c r="AS349" s="91"/>
      <c r="AT349" s="95"/>
      <c r="AU349" s="92"/>
      <c r="AV349" s="92"/>
      <c r="AW349" s="92"/>
      <c r="AX349" s="92"/>
      <c r="AY349" s="91"/>
      <c r="BB349" s="57"/>
    </row>
    <row r="350" spans="1:54" s="17" customFormat="1" ht="15" customHeight="1" x14ac:dyDescent="0.2">
      <c r="A350" s="91"/>
      <c r="C350" s="42"/>
      <c r="D350" s="43"/>
      <c r="E350" s="89"/>
      <c r="F350" s="90"/>
      <c r="G350" s="89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2"/>
      <c r="S350" s="92"/>
      <c r="T350" s="92"/>
      <c r="U350" s="92"/>
      <c r="V350" s="92"/>
      <c r="W350" s="92"/>
      <c r="X350" s="92"/>
      <c r="Y350" s="92"/>
      <c r="Z350" s="92"/>
      <c r="AA350" s="92"/>
      <c r="AB350" s="90"/>
      <c r="AC350" s="93"/>
      <c r="AD350" s="91"/>
      <c r="AE350" s="91"/>
      <c r="AF350" s="91"/>
      <c r="AG350" s="91"/>
      <c r="AH350" s="94"/>
      <c r="AI350" s="91"/>
      <c r="AJ350" s="91"/>
      <c r="AK350" s="91"/>
      <c r="AL350" s="91"/>
      <c r="AM350" s="91"/>
      <c r="AN350" s="89"/>
      <c r="AO350" s="57"/>
      <c r="AP350" s="91"/>
      <c r="AQ350" s="91"/>
      <c r="AR350" s="91"/>
      <c r="AS350" s="91"/>
      <c r="AT350" s="95"/>
      <c r="AU350" s="92"/>
      <c r="AV350" s="92"/>
      <c r="AW350" s="92"/>
      <c r="AX350" s="92"/>
      <c r="AY350" s="91"/>
      <c r="BB350" s="57"/>
    </row>
    <row r="351" spans="1:54" s="17" customFormat="1" ht="15" customHeight="1" x14ac:dyDescent="0.2">
      <c r="A351" s="91"/>
      <c r="C351" s="42"/>
      <c r="D351" s="43"/>
      <c r="E351" s="89"/>
      <c r="F351" s="90"/>
      <c r="G351" s="89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2"/>
      <c r="S351" s="92"/>
      <c r="T351" s="92"/>
      <c r="U351" s="92"/>
      <c r="V351" s="92"/>
      <c r="W351" s="92"/>
      <c r="X351" s="92"/>
      <c r="Y351" s="92"/>
      <c r="Z351" s="92"/>
      <c r="AA351" s="92"/>
      <c r="AB351" s="90"/>
      <c r="AC351" s="93"/>
      <c r="AD351" s="91"/>
      <c r="AE351" s="91"/>
      <c r="AF351" s="91"/>
      <c r="AG351" s="91"/>
      <c r="AH351" s="94"/>
      <c r="AI351" s="91"/>
      <c r="AJ351" s="91"/>
      <c r="AK351" s="91"/>
      <c r="AL351" s="91"/>
      <c r="AM351" s="91"/>
      <c r="AN351" s="89"/>
      <c r="AO351" s="57"/>
      <c r="AP351" s="91"/>
      <c r="AQ351" s="91"/>
      <c r="AR351" s="91"/>
      <c r="AS351" s="91"/>
      <c r="AT351" s="95"/>
      <c r="AU351" s="92"/>
      <c r="AV351" s="92"/>
      <c r="AW351" s="92"/>
      <c r="AX351" s="92"/>
      <c r="AY351" s="91"/>
      <c r="BB351" s="57"/>
    </row>
    <row r="352" spans="1:54" s="17" customFormat="1" ht="15" customHeight="1" x14ac:dyDescent="0.2">
      <c r="A352" s="91"/>
      <c r="C352" s="42"/>
      <c r="D352" s="43"/>
      <c r="E352" s="89"/>
      <c r="F352" s="90"/>
      <c r="G352" s="89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2"/>
      <c r="S352" s="92"/>
      <c r="T352" s="92"/>
      <c r="U352" s="92"/>
      <c r="V352" s="92"/>
      <c r="W352" s="92"/>
      <c r="X352" s="92"/>
      <c r="Y352" s="92"/>
      <c r="Z352" s="92"/>
      <c r="AA352" s="92"/>
      <c r="AB352" s="90"/>
      <c r="AC352" s="93"/>
      <c r="AD352" s="91"/>
      <c r="AE352" s="91"/>
      <c r="AF352" s="91"/>
      <c r="AG352" s="91"/>
      <c r="AH352" s="94"/>
      <c r="AI352" s="91"/>
      <c r="AJ352" s="91"/>
      <c r="AK352" s="91"/>
      <c r="AL352" s="91"/>
      <c r="AM352" s="91"/>
      <c r="AN352" s="89"/>
      <c r="AO352" s="57"/>
      <c r="AP352" s="91"/>
      <c r="AQ352" s="91"/>
      <c r="AR352" s="91"/>
      <c r="AS352" s="91"/>
      <c r="AT352" s="95"/>
      <c r="AU352" s="92"/>
      <c r="AV352" s="92"/>
      <c r="AW352" s="92"/>
      <c r="AX352" s="92"/>
      <c r="AY352" s="91"/>
      <c r="BB352" s="57"/>
    </row>
    <row r="353" spans="1:54" s="17" customFormat="1" ht="15" customHeight="1" x14ac:dyDescent="0.2">
      <c r="A353" s="91"/>
      <c r="C353" s="42"/>
      <c r="D353" s="43"/>
      <c r="E353" s="89"/>
      <c r="F353" s="90"/>
      <c r="G353" s="89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2"/>
      <c r="S353" s="92"/>
      <c r="T353" s="92"/>
      <c r="U353" s="92"/>
      <c r="V353" s="92"/>
      <c r="W353" s="92"/>
      <c r="X353" s="92"/>
      <c r="Y353" s="92"/>
      <c r="Z353" s="92"/>
      <c r="AA353" s="92"/>
      <c r="AB353" s="90"/>
      <c r="AC353" s="93"/>
      <c r="AD353" s="91"/>
      <c r="AE353" s="91"/>
      <c r="AF353" s="91"/>
      <c r="AG353" s="91"/>
      <c r="AH353" s="94"/>
      <c r="AI353" s="91"/>
      <c r="AJ353" s="91"/>
      <c r="AK353" s="91"/>
      <c r="AL353" s="91"/>
      <c r="AM353" s="91"/>
      <c r="AN353" s="89"/>
      <c r="AO353" s="57"/>
      <c r="AP353" s="91"/>
      <c r="AQ353" s="91"/>
      <c r="AR353" s="91"/>
      <c r="AS353" s="91"/>
      <c r="AT353" s="95"/>
      <c r="AU353" s="92"/>
      <c r="AV353" s="92"/>
      <c r="AW353" s="92"/>
      <c r="AX353" s="92"/>
      <c r="AY353" s="91"/>
      <c r="BB353" s="57"/>
    </row>
    <row r="354" spans="1:54" s="17" customFormat="1" ht="15" customHeight="1" x14ac:dyDescent="0.2">
      <c r="A354" s="91"/>
      <c r="C354" s="42"/>
      <c r="D354" s="43"/>
      <c r="E354" s="89"/>
      <c r="F354" s="90"/>
      <c r="G354" s="89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2"/>
      <c r="S354" s="92"/>
      <c r="T354" s="92"/>
      <c r="U354" s="92"/>
      <c r="V354" s="92"/>
      <c r="W354" s="92"/>
      <c r="X354" s="92"/>
      <c r="Y354" s="92"/>
      <c r="Z354" s="92"/>
      <c r="AA354" s="92"/>
      <c r="AB354" s="90"/>
      <c r="AC354" s="93"/>
      <c r="AD354" s="91"/>
      <c r="AE354" s="91"/>
      <c r="AF354" s="91"/>
      <c r="AG354" s="91"/>
      <c r="AH354" s="94"/>
      <c r="AI354" s="91"/>
      <c r="AJ354" s="91"/>
      <c r="AK354" s="91"/>
      <c r="AL354" s="91"/>
      <c r="AM354" s="91"/>
      <c r="AN354" s="89"/>
      <c r="AO354" s="57"/>
      <c r="AP354" s="91"/>
      <c r="AQ354" s="91"/>
      <c r="AR354" s="91"/>
      <c r="AS354" s="91"/>
      <c r="AT354" s="95"/>
      <c r="AU354" s="92"/>
      <c r="AV354" s="92"/>
      <c r="AW354" s="92"/>
      <c r="AX354" s="92"/>
      <c r="AY354" s="91"/>
      <c r="BB354" s="57"/>
    </row>
    <row r="355" spans="1:54" s="17" customFormat="1" ht="15" customHeight="1" x14ac:dyDescent="0.2">
      <c r="A355" s="91"/>
      <c r="C355" s="42"/>
      <c r="D355" s="43"/>
      <c r="E355" s="89"/>
      <c r="F355" s="90"/>
      <c r="G355" s="89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2"/>
      <c r="S355" s="92"/>
      <c r="T355" s="92"/>
      <c r="U355" s="92"/>
      <c r="V355" s="92"/>
      <c r="W355" s="92"/>
      <c r="X355" s="92"/>
      <c r="Y355" s="92"/>
      <c r="Z355" s="92"/>
      <c r="AA355" s="92"/>
      <c r="AB355" s="90"/>
      <c r="AC355" s="93"/>
      <c r="AD355" s="91"/>
      <c r="AE355" s="91"/>
      <c r="AF355" s="91"/>
      <c r="AG355" s="91"/>
      <c r="AH355" s="94"/>
      <c r="AI355" s="91"/>
      <c r="AJ355" s="91"/>
      <c r="AK355" s="91"/>
      <c r="AL355" s="91"/>
      <c r="AM355" s="91"/>
      <c r="AN355" s="89"/>
      <c r="AO355" s="57"/>
      <c r="AP355" s="91"/>
      <c r="AQ355" s="91"/>
      <c r="AR355" s="91"/>
      <c r="AS355" s="91"/>
      <c r="AT355" s="95"/>
      <c r="AU355" s="92"/>
      <c r="AV355" s="92"/>
      <c r="AW355" s="92"/>
      <c r="AX355" s="92"/>
      <c r="AY355" s="91"/>
      <c r="BB355" s="57"/>
    </row>
    <row r="356" spans="1:54" s="17" customFormat="1" ht="15" customHeight="1" x14ac:dyDescent="0.2">
      <c r="A356" s="91"/>
      <c r="C356" s="42"/>
      <c r="D356" s="43"/>
      <c r="E356" s="89"/>
      <c r="F356" s="90"/>
      <c r="G356" s="89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2"/>
      <c r="S356" s="92"/>
      <c r="T356" s="92"/>
      <c r="U356" s="92"/>
      <c r="V356" s="92"/>
      <c r="W356" s="92"/>
      <c r="X356" s="92"/>
      <c r="Y356" s="92"/>
      <c r="Z356" s="92"/>
      <c r="AA356" s="92"/>
      <c r="AB356" s="90"/>
      <c r="AC356" s="93"/>
      <c r="AD356" s="91"/>
      <c r="AE356" s="91"/>
      <c r="AF356" s="91"/>
      <c r="AG356" s="91"/>
      <c r="AH356" s="94"/>
      <c r="AI356" s="91"/>
      <c r="AJ356" s="91"/>
      <c r="AK356" s="91"/>
      <c r="AL356" s="91"/>
      <c r="AM356" s="91"/>
      <c r="AN356" s="89"/>
      <c r="AO356" s="57"/>
      <c r="AP356" s="91"/>
      <c r="AQ356" s="91"/>
      <c r="AR356" s="91"/>
      <c r="AS356" s="91"/>
      <c r="AT356" s="95"/>
      <c r="AU356" s="92"/>
      <c r="AV356" s="92"/>
      <c r="AW356" s="92"/>
      <c r="AX356" s="92"/>
      <c r="AY356" s="91"/>
      <c r="BB356" s="57"/>
    </row>
    <row r="357" spans="1:54" s="17" customFormat="1" ht="15" customHeight="1" x14ac:dyDescent="0.2">
      <c r="A357" s="91"/>
      <c r="C357" s="42"/>
      <c r="D357" s="43"/>
      <c r="E357" s="89"/>
      <c r="F357" s="90"/>
      <c r="G357" s="89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2"/>
      <c r="S357" s="92"/>
      <c r="T357" s="92"/>
      <c r="U357" s="92"/>
      <c r="V357" s="92"/>
      <c r="W357" s="92"/>
      <c r="X357" s="92"/>
      <c r="Y357" s="92"/>
      <c r="Z357" s="92"/>
      <c r="AA357" s="92"/>
      <c r="AB357" s="90"/>
      <c r="AC357" s="93"/>
      <c r="AD357" s="91"/>
      <c r="AE357" s="91"/>
      <c r="AF357" s="91"/>
      <c r="AG357" s="91"/>
      <c r="AH357" s="94"/>
      <c r="AI357" s="91"/>
      <c r="AJ357" s="91"/>
      <c r="AK357" s="91"/>
      <c r="AL357" s="91"/>
      <c r="AM357" s="91"/>
      <c r="AN357" s="89"/>
      <c r="AO357" s="57"/>
      <c r="AP357" s="91"/>
      <c r="AQ357" s="91"/>
      <c r="AR357" s="91"/>
      <c r="AS357" s="91"/>
      <c r="AT357" s="95"/>
      <c r="AU357" s="92"/>
      <c r="AV357" s="92"/>
      <c r="AW357" s="92"/>
      <c r="AX357" s="92"/>
      <c r="AY357" s="91"/>
      <c r="BB357" s="57"/>
    </row>
    <row r="358" spans="1:54" s="17" customFormat="1" ht="15" customHeight="1" x14ac:dyDescent="0.2">
      <c r="A358" s="91"/>
      <c r="C358" s="42"/>
      <c r="D358" s="43"/>
      <c r="E358" s="89"/>
      <c r="F358" s="90"/>
      <c r="G358" s="89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2"/>
      <c r="S358" s="92"/>
      <c r="T358" s="92"/>
      <c r="U358" s="92"/>
      <c r="V358" s="92"/>
      <c r="W358" s="92"/>
      <c r="X358" s="92"/>
      <c r="Y358" s="92"/>
      <c r="Z358" s="92"/>
      <c r="AA358" s="92"/>
      <c r="AB358" s="90"/>
      <c r="AC358" s="93"/>
      <c r="AD358" s="91"/>
      <c r="AE358" s="91"/>
      <c r="AF358" s="91"/>
      <c r="AG358" s="91"/>
      <c r="AH358" s="94"/>
      <c r="AI358" s="91"/>
      <c r="AJ358" s="91"/>
      <c r="AK358" s="91"/>
      <c r="AL358" s="91"/>
      <c r="AM358" s="91"/>
      <c r="AN358" s="89"/>
      <c r="AO358" s="57"/>
      <c r="AP358" s="91"/>
      <c r="AQ358" s="91"/>
      <c r="AR358" s="91"/>
      <c r="AS358" s="91"/>
      <c r="AT358" s="95"/>
      <c r="AU358" s="92"/>
      <c r="AV358" s="92"/>
      <c r="AW358" s="92"/>
      <c r="AX358" s="92"/>
      <c r="AY358" s="91"/>
      <c r="BB358" s="57"/>
    </row>
    <row r="359" spans="1:54" s="17" customFormat="1" ht="15" customHeight="1" x14ac:dyDescent="0.2">
      <c r="A359" s="91"/>
      <c r="C359" s="42"/>
      <c r="D359" s="43"/>
      <c r="E359" s="89"/>
      <c r="F359" s="90"/>
      <c r="G359" s="89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2"/>
      <c r="S359" s="92"/>
      <c r="T359" s="92"/>
      <c r="U359" s="92"/>
      <c r="V359" s="92"/>
      <c r="W359" s="92"/>
      <c r="X359" s="92"/>
      <c r="Y359" s="92"/>
      <c r="Z359" s="92"/>
      <c r="AA359" s="92"/>
      <c r="AB359" s="90"/>
      <c r="AC359" s="93"/>
      <c r="AD359" s="91"/>
      <c r="AE359" s="91"/>
      <c r="AF359" s="91"/>
      <c r="AG359" s="91"/>
      <c r="AH359" s="94"/>
      <c r="AI359" s="91"/>
      <c r="AJ359" s="91"/>
      <c r="AK359" s="91"/>
      <c r="AL359" s="91"/>
      <c r="AM359" s="91"/>
      <c r="AN359" s="89"/>
      <c r="AO359" s="57"/>
      <c r="AP359" s="91"/>
      <c r="AQ359" s="91"/>
      <c r="AR359" s="91"/>
      <c r="AS359" s="91"/>
      <c r="AT359" s="95"/>
      <c r="AU359" s="92"/>
      <c r="AV359" s="92"/>
      <c r="AW359" s="92"/>
      <c r="AX359" s="92"/>
      <c r="AY359" s="91"/>
      <c r="BB359" s="57"/>
    </row>
    <row r="360" spans="1:54" s="17" customFormat="1" ht="15" customHeight="1" x14ac:dyDescent="0.2">
      <c r="A360" s="91"/>
      <c r="C360" s="42"/>
      <c r="D360" s="43"/>
      <c r="E360" s="89"/>
      <c r="F360" s="90"/>
      <c r="G360" s="89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2"/>
      <c r="S360" s="92"/>
      <c r="T360" s="92"/>
      <c r="U360" s="92"/>
      <c r="V360" s="92"/>
      <c r="W360" s="92"/>
      <c r="X360" s="92"/>
      <c r="Y360" s="92"/>
      <c r="Z360" s="92"/>
      <c r="AA360" s="92"/>
      <c r="AB360" s="90"/>
      <c r="AC360" s="93"/>
      <c r="AD360" s="91"/>
      <c r="AE360" s="91"/>
      <c r="AF360" s="91"/>
      <c r="AG360" s="91"/>
      <c r="AH360" s="94"/>
      <c r="AI360" s="91"/>
      <c r="AJ360" s="91"/>
      <c r="AK360" s="91"/>
      <c r="AL360" s="91"/>
      <c r="AM360" s="91"/>
      <c r="AN360" s="89"/>
      <c r="AO360" s="57"/>
      <c r="AP360" s="91"/>
      <c r="AQ360" s="91"/>
      <c r="AR360" s="91"/>
      <c r="AS360" s="91"/>
      <c r="AT360" s="95"/>
      <c r="AU360" s="92"/>
      <c r="AV360" s="92"/>
      <c r="AW360" s="92"/>
      <c r="AX360" s="92"/>
      <c r="AY360" s="91"/>
      <c r="BB360" s="57"/>
    </row>
    <row r="361" spans="1:54" s="17" customFormat="1" ht="15" customHeight="1" x14ac:dyDescent="0.2">
      <c r="A361" s="91"/>
      <c r="C361" s="42"/>
      <c r="D361" s="43"/>
      <c r="E361" s="89"/>
      <c r="F361" s="90"/>
      <c r="G361" s="89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2"/>
      <c r="S361" s="92"/>
      <c r="T361" s="92"/>
      <c r="U361" s="92"/>
      <c r="V361" s="92"/>
      <c r="W361" s="92"/>
      <c r="X361" s="92"/>
      <c r="Y361" s="92"/>
      <c r="Z361" s="92"/>
      <c r="AA361" s="92"/>
      <c r="AB361" s="90"/>
      <c r="AC361" s="93"/>
      <c r="AD361" s="91"/>
      <c r="AE361" s="91"/>
      <c r="AF361" s="91"/>
      <c r="AG361" s="91"/>
      <c r="AH361" s="94"/>
      <c r="AI361" s="91"/>
      <c r="AJ361" s="91"/>
      <c r="AK361" s="91"/>
      <c r="AL361" s="91"/>
      <c r="AM361" s="91"/>
      <c r="AN361" s="89"/>
      <c r="AO361" s="57"/>
      <c r="AP361" s="91"/>
      <c r="AQ361" s="91"/>
      <c r="AR361" s="91"/>
      <c r="AS361" s="91"/>
      <c r="AT361" s="95"/>
      <c r="AU361" s="92"/>
      <c r="AV361" s="92"/>
      <c r="AW361" s="92"/>
      <c r="AX361" s="92"/>
      <c r="AY361" s="91"/>
      <c r="BB361" s="57"/>
    </row>
    <row r="362" spans="1:54" s="17" customFormat="1" ht="15" customHeight="1" x14ac:dyDescent="0.2">
      <c r="A362" s="91"/>
      <c r="C362" s="42"/>
      <c r="D362" s="43"/>
      <c r="E362" s="89"/>
      <c r="F362" s="90"/>
      <c r="G362" s="89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2"/>
      <c r="S362" s="92"/>
      <c r="T362" s="92"/>
      <c r="U362" s="92"/>
      <c r="V362" s="92"/>
      <c r="W362" s="92"/>
      <c r="X362" s="92"/>
      <c r="Y362" s="92"/>
      <c r="Z362" s="92"/>
      <c r="AA362" s="92"/>
      <c r="AB362" s="90"/>
      <c r="AC362" s="93"/>
      <c r="AD362" s="91"/>
      <c r="AE362" s="91"/>
      <c r="AF362" s="91"/>
      <c r="AG362" s="91"/>
      <c r="AH362" s="94"/>
      <c r="AI362" s="91"/>
      <c r="AJ362" s="91"/>
      <c r="AK362" s="91"/>
      <c r="AL362" s="91"/>
      <c r="AM362" s="91"/>
      <c r="AN362" s="89"/>
      <c r="AO362" s="57"/>
      <c r="AP362" s="91"/>
      <c r="AQ362" s="91"/>
      <c r="AR362" s="91"/>
      <c r="AS362" s="91"/>
      <c r="AT362" s="95"/>
      <c r="AU362" s="92"/>
      <c r="AV362" s="92"/>
      <c r="AW362" s="92"/>
      <c r="AX362" s="92"/>
      <c r="AY362" s="91"/>
      <c r="BB362" s="57"/>
    </row>
    <row r="363" spans="1:54" s="17" customFormat="1" ht="15" customHeight="1" x14ac:dyDescent="0.2">
      <c r="A363" s="91"/>
      <c r="C363" s="42"/>
      <c r="D363" s="43"/>
      <c r="E363" s="89"/>
      <c r="F363" s="90"/>
      <c r="G363" s="89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2"/>
      <c r="S363" s="92"/>
      <c r="T363" s="92"/>
      <c r="U363" s="92"/>
      <c r="V363" s="92"/>
      <c r="W363" s="92"/>
      <c r="X363" s="92"/>
      <c r="Y363" s="92"/>
      <c r="Z363" s="92"/>
      <c r="AA363" s="92"/>
      <c r="AB363" s="90"/>
      <c r="AC363" s="93"/>
      <c r="AD363" s="91"/>
      <c r="AE363" s="91"/>
      <c r="AF363" s="91"/>
      <c r="AG363" s="91"/>
      <c r="AH363" s="94"/>
      <c r="AI363" s="91"/>
      <c r="AJ363" s="91"/>
      <c r="AK363" s="91"/>
      <c r="AL363" s="91"/>
      <c r="AM363" s="91"/>
      <c r="AN363" s="89"/>
      <c r="AO363" s="57"/>
      <c r="AP363" s="91"/>
      <c r="AQ363" s="91"/>
      <c r="AR363" s="91"/>
      <c r="AS363" s="91"/>
      <c r="AT363" s="95"/>
      <c r="AU363" s="92"/>
      <c r="AV363" s="92"/>
      <c r="AW363" s="92"/>
      <c r="AX363" s="92"/>
      <c r="AY363" s="91"/>
      <c r="BB363" s="57"/>
    </row>
    <row r="364" spans="1:54" s="17" customFormat="1" ht="15" customHeight="1" x14ac:dyDescent="0.2">
      <c r="A364" s="91"/>
      <c r="C364" s="42"/>
      <c r="D364" s="43"/>
      <c r="E364" s="89"/>
      <c r="F364" s="90"/>
      <c r="G364" s="89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2"/>
      <c r="S364" s="92"/>
      <c r="T364" s="92"/>
      <c r="U364" s="92"/>
      <c r="V364" s="92"/>
      <c r="W364" s="92"/>
      <c r="X364" s="92"/>
      <c r="Y364" s="92"/>
      <c r="Z364" s="92"/>
      <c r="AA364" s="92"/>
      <c r="AB364" s="90"/>
      <c r="AC364" s="93"/>
      <c r="AD364" s="91"/>
      <c r="AE364" s="91"/>
      <c r="AF364" s="91"/>
      <c r="AG364" s="91"/>
      <c r="AH364" s="94"/>
      <c r="AI364" s="91"/>
      <c r="AJ364" s="91"/>
      <c r="AK364" s="91"/>
      <c r="AL364" s="91"/>
      <c r="AM364" s="91"/>
      <c r="AN364" s="89"/>
      <c r="AO364" s="57"/>
      <c r="AP364" s="91"/>
      <c r="AQ364" s="91"/>
      <c r="AR364" s="91"/>
      <c r="AS364" s="91"/>
      <c r="AT364" s="95"/>
      <c r="AU364" s="92"/>
      <c r="AV364" s="92"/>
      <c r="AW364" s="92"/>
      <c r="AX364" s="92"/>
      <c r="AY364" s="91"/>
      <c r="BB364" s="57"/>
    </row>
    <row r="365" spans="1:54" s="17" customFormat="1" ht="15" customHeight="1" x14ac:dyDescent="0.2">
      <c r="A365" s="91"/>
      <c r="C365" s="42"/>
      <c r="D365" s="43"/>
      <c r="E365" s="89"/>
      <c r="F365" s="90"/>
      <c r="G365" s="89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2"/>
      <c r="S365" s="92"/>
      <c r="T365" s="92"/>
      <c r="U365" s="92"/>
      <c r="V365" s="92"/>
      <c r="W365" s="92"/>
      <c r="X365" s="92"/>
      <c r="Y365" s="92"/>
      <c r="Z365" s="92"/>
      <c r="AA365" s="92"/>
      <c r="AB365" s="90"/>
      <c r="AC365" s="93"/>
      <c r="AD365" s="91"/>
      <c r="AE365" s="91"/>
      <c r="AF365" s="91"/>
      <c r="AG365" s="91"/>
      <c r="AH365" s="94"/>
      <c r="AI365" s="91"/>
      <c r="AJ365" s="91"/>
      <c r="AK365" s="91"/>
      <c r="AL365" s="91"/>
      <c r="AM365" s="91"/>
      <c r="AN365" s="89"/>
      <c r="AO365" s="57"/>
      <c r="AP365" s="91"/>
      <c r="AQ365" s="91"/>
      <c r="AR365" s="91"/>
      <c r="AS365" s="91"/>
      <c r="AT365" s="95"/>
      <c r="AU365" s="92"/>
      <c r="AV365" s="92"/>
      <c r="AW365" s="92"/>
      <c r="AX365" s="92"/>
      <c r="AY365" s="91"/>
      <c r="BB365" s="57"/>
    </row>
    <row r="366" spans="1:54" s="17" customFormat="1" ht="15" customHeight="1" x14ac:dyDescent="0.2">
      <c r="A366" s="91"/>
      <c r="C366" s="42"/>
      <c r="D366" s="43"/>
      <c r="E366" s="89"/>
      <c r="F366" s="90"/>
      <c r="G366" s="89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2"/>
      <c r="S366" s="92"/>
      <c r="T366" s="92"/>
      <c r="U366" s="92"/>
      <c r="V366" s="92"/>
      <c r="W366" s="92"/>
      <c r="X366" s="92"/>
      <c r="Y366" s="92"/>
      <c r="Z366" s="92"/>
      <c r="AA366" s="92"/>
      <c r="AB366" s="90"/>
      <c r="AC366" s="93"/>
      <c r="AD366" s="91"/>
      <c r="AE366" s="91"/>
      <c r="AF366" s="91"/>
      <c r="AG366" s="91"/>
      <c r="AH366" s="94"/>
      <c r="AI366" s="91"/>
      <c r="AJ366" s="91"/>
      <c r="AK366" s="91"/>
      <c r="AL366" s="91"/>
      <c r="AM366" s="91"/>
      <c r="AN366" s="89"/>
      <c r="AO366" s="57"/>
      <c r="AP366" s="91"/>
      <c r="AQ366" s="91"/>
      <c r="AR366" s="91"/>
      <c r="AS366" s="91"/>
      <c r="AT366" s="95"/>
      <c r="AU366" s="92"/>
      <c r="AV366" s="92"/>
      <c r="AW366" s="92"/>
      <c r="AX366" s="92"/>
      <c r="AY366" s="91"/>
      <c r="BB366" s="57"/>
    </row>
    <row r="367" spans="1:54" s="17" customFormat="1" ht="15" customHeight="1" x14ac:dyDescent="0.2">
      <c r="A367" s="91"/>
      <c r="C367" s="42"/>
      <c r="D367" s="43"/>
      <c r="E367" s="89"/>
      <c r="F367" s="90"/>
      <c r="G367" s="89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2"/>
      <c r="S367" s="92"/>
      <c r="T367" s="92"/>
      <c r="U367" s="92"/>
      <c r="V367" s="92"/>
      <c r="W367" s="92"/>
      <c r="X367" s="92"/>
      <c r="Y367" s="92"/>
      <c r="Z367" s="92"/>
      <c r="AA367" s="92"/>
      <c r="AB367" s="90"/>
      <c r="AC367" s="93"/>
      <c r="AD367" s="91"/>
      <c r="AE367" s="91"/>
      <c r="AF367" s="91"/>
      <c r="AG367" s="91"/>
      <c r="AH367" s="94"/>
      <c r="AI367" s="91"/>
      <c r="AJ367" s="91"/>
      <c r="AK367" s="91"/>
      <c r="AL367" s="91"/>
      <c r="AM367" s="91"/>
      <c r="AN367" s="89"/>
      <c r="AO367" s="57"/>
      <c r="AP367" s="91"/>
      <c r="AQ367" s="91"/>
      <c r="AR367" s="91"/>
      <c r="AS367" s="91"/>
      <c r="AT367" s="95"/>
      <c r="AU367" s="92"/>
      <c r="AV367" s="92"/>
      <c r="AW367" s="92"/>
      <c r="AX367" s="92"/>
      <c r="AY367" s="91"/>
      <c r="BB367" s="57"/>
    </row>
    <row r="368" spans="1:54" s="17" customFormat="1" ht="15" customHeight="1" x14ac:dyDescent="0.2">
      <c r="A368" s="91"/>
      <c r="C368" s="42"/>
      <c r="D368" s="43"/>
      <c r="E368" s="89"/>
      <c r="F368" s="90"/>
      <c r="G368" s="89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2"/>
      <c r="S368" s="92"/>
      <c r="T368" s="92"/>
      <c r="U368" s="92"/>
      <c r="V368" s="92"/>
      <c r="W368" s="92"/>
      <c r="X368" s="92"/>
      <c r="Y368" s="92"/>
      <c r="Z368" s="92"/>
      <c r="AA368" s="92"/>
      <c r="AB368" s="90"/>
      <c r="AC368" s="93"/>
      <c r="AD368" s="91"/>
      <c r="AE368" s="91"/>
      <c r="AF368" s="91"/>
      <c r="AG368" s="91"/>
      <c r="AH368" s="94"/>
      <c r="AI368" s="91"/>
      <c r="AJ368" s="91"/>
      <c r="AK368" s="91"/>
      <c r="AL368" s="91"/>
      <c r="AM368" s="91"/>
      <c r="AN368" s="89"/>
      <c r="AO368" s="57"/>
      <c r="AP368" s="91"/>
      <c r="AQ368" s="91"/>
      <c r="AR368" s="91"/>
      <c r="AS368" s="91"/>
      <c r="AT368" s="95"/>
      <c r="AU368" s="92"/>
      <c r="AV368" s="92"/>
      <c r="AW368" s="92"/>
      <c r="AX368" s="92"/>
      <c r="AY368" s="91"/>
      <c r="BB368" s="57"/>
    </row>
    <row r="369" spans="1:54" s="17" customFormat="1" ht="15" customHeight="1" x14ac:dyDescent="0.2">
      <c r="A369" s="91"/>
      <c r="C369" s="42"/>
      <c r="D369" s="43"/>
      <c r="E369" s="89"/>
      <c r="F369" s="90"/>
      <c r="G369" s="89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2"/>
      <c r="S369" s="92"/>
      <c r="T369" s="92"/>
      <c r="U369" s="92"/>
      <c r="V369" s="92"/>
      <c r="W369" s="92"/>
      <c r="X369" s="92"/>
      <c r="Y369" s="92"/>
      <c r="Z369" s="92"/>
      <c r="AA369" s="92"/>
      <c r="AB369" s="90"/>
      <c r="AC369" s="93"/>
      <c r="AD369" s="91"/>
      <c r="AE369" s="91"/>
      <c r="AF369" s="91"/>
      <c r="AG369" s="91"/>
      <c r="AH369" s="94"/>
      <c r="AI369" s="91"/>
      <c r="AJ369" s="91"/>
      <c r="AK369" s="91"/>
      <c r="AL369" s="91"/>
      <c r="AM369" s="91"/>
      <c r="AN369" s="89"/>
      <c r="AO369" s="57"/>
      <c r="AP369" s="91"/>
      <c r="AQ369" s="91"/>
      <c r="AR369" s="91"/>
      <c r="AS369" s="91"/>
      <c r="AT369" s="95"/>
      <c r="AU369" s="92"/>
      <c r="AV369" s="92"/>
      <c r="AW369" s="92"/>
      <c r="AX369" s="92"/>
      <c r="AY369" s="91"/>
      <c r="BB369" s="57"/>
    </row>
    <row r="370" spans="1:54" s="17" customFormat="1" ht="15" customHeight="1" x14ac:dyDescent="0.2">
      <c r="A370" s="91"/>
      <c r="C370" s="42"/>
      <c r="D370" s="43"/>
      <c r="E370" s="89"/>
      <c r="F370" s="90"/>
      <c r="G370" s="89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2"/>
      <c r="S370" s="92"/>
      <c r="T370" s="92"/>
      <c r="U370" s="92"/>
      <c r="V370" s="92"/>
      <c r="W370" s="92"/>
      <c r="X370" s="92"/>
      <c r="Y370" s="92"/>
      <c r="Z370" s="92"/>
      <c r="AA370" s="92"/>
      <c r="AB370" s="90"/>
      <c r="AC370" s="93"/>
      <c r="AD370" s="91"/>
      <c r="AE370" s="91"/>
      <c r="AF370" s="91"/>
      <c r="AG370" s="91"/>
      <c r="AH370" s="94"/>
      <c r="AI370" s="91"/>
      <c r="AJ370" s="91"/>
      <c r="AK370" s="91"/>
      <c r="AL370" s="91"/>
      <c r="AM370" s="91"/>
      <c r="AN370" s="89"/>
      <c r="AO370" s="57"/>
      <c r="AP370" s="91"/>
      <c r="AQ370" s="91"/>
      <c r="AR370" s="91"/>
      <c r="AS370" s="91"/>
      <c r="AT370" s="95"/>
      <c r="AU370" s="92"/>
      <c r="AV370" s="92"/>
      <c r="AW370" s="92"/>
      <c r="AX370" s="92"/>
      <c r="AY370" s="91"/>
      <c r="BB370" s="57"/>
    </row>
    <row r="371" spans="1:54" s="17" customFormat="1" ht="15" customHeight="1" x14ac:dyDescent="0.2">
      <c r="A371" s="91"/>
      <c r="C371" s="42"/>
      <c r="D371" s="43"/>
      <c r="E371" s="89"/>
      <c r="F371" s="90"/>
      <c r="G371" s="89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2"/>
      <c r="S371" s="92"/>
      <c r="T371" s="92"/>
      <c r="U371" s="92"/>
      <c r="V371" s="92"/>
      <c r="W371" s="92"/>
      <c r="X371" s="92"/>
      <c r="Y371" s="92"/>
      <c r="Z371" s="92"/>
      <c r="AA371" s="92"/>
      <c r="AB371" s="90"/>
      <c r="AC371" s="93"/>
      <c r="AD371" s="91"/>
      <c r="AE371" s="91"/>
      <c r="AF371" s="91"/>
      <c r="AG371" s="91"/>
      <c r="AH371" s="94"/>
      <c r="AI371" s="91"/>
      <c r="AJ371" s="91"/>
      <c r="AK371" s="91"/>
      <c r="AL371" s="91"/>
      <c r="AM371" s="91"/>
      <c r="AN371" s="89"/>
      <c r="AO371" s="57"/>
      <c r="AP371" s="91"/>
      <c r="AQ371" s="91"/>
      <c r="AR371" s="91"/>
      <c r="AS371" s="91"/>
      <c r="AT371" s="95"/>
      <c r="AU371" s="92"/>
      <c r="AV371" s="92"/>
      <c r="AW371" s="92"/>
      <c r="AX371" s="92"/>
      <c r="AY371" s="91"/>
      <c r="BB371" s="57"/>
    </row>
    <row r="372" spans="1:54" s="17" customFormat="1" ht="15" customHeight="1" x14ac:dyDescent="0.2">
      <c r="A372" s="91"/>
      <c r="C372" s="42"/>
      <c r="D372" s="43"/>
      <c r="E372" s="89"/>
      <c r="F372" s="90"/>
      <c r="G372" s="89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2"/>
      <c r="S372" s="92"/>
      <c r="T372" s="92"/>
      <c r="U372" s="92"/>
      <c r="V372" s="92"/>
      <c r="W372" s="92"/>
      <c r="X372" s="92"/>
      <c r="Y372" s="92"/>
      <c r="Z372" s="92"/>
      <c r="AA372" s="92"/>
      <c r="AB372" s="90"/>
      <c r="AC372" s="93"/>
      <c r="AD372" s="91"/>
      <c r="AE372" s="91"/>
      <c r="AF372" s="91"/>
      <c r="AG372" s="91"/>
      <c r="AH372" s="94"/>
      <c r="AI372" s="91"/>
      <c r="AJ372" s="91"/>
      <c r="AK372" s="91"/>
      <c r="AL372" s="91"/>
      <c r="AM372" s="91"/>
      <c r="AN372" s="89"/>
      <c r="AO372" s="57"/>
      <c r="AP372" s="91"/>
      <c r="AQ372" s="91"/>
      <c r="AR372" s="91"/>
      <c r="AS372" s="91"/>
      <c r="AT372" s="95"/>
      <c r="AU372" s="92"/>
      <c r="AV372" s="92"/>
      <c r="AW372" s="92"/>
      <c r="AX372" s="92"/>
      <c r="AY372" s="91"/>
      <c r="BB372" s="57"/>
    </row>
    <row r="373" spans="1:54" s="17" customFormat="1" ht="15" customHeight="1" x14ac:dyDescent="0.2">
      <c r="A373" s="91"/>
      <c r="C373" s="42"/>
      <c r="D373" s="43"/>
      <c r="E373" s="89"/>
      <c r="F373" s="90"/>
      <c r="G373" s="89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2"/>
      <c r="S373" s="92"/>
      <c r="T373" s="92"/>
      <c r="U373" s="92"/>
      <c r="V373" s="92"/>
      <c r="W373" s="92"/>
      <c r="X373" s="92"/>
      <c r="Y373" s="92"/>
      <c r="Z373" s="92"/>
      <c r="AA373" s="92"/>
      <c r="AB373" s="90"/>
      <c r="AC373" s="93"/>
      <c r="AD373" s="91"/>
      <c r="AE373" s="91"/>
      <c r="AF373" s="91"/>
      <c r="AG373" s="91"/>
      <c r="AH373" s="94"/>
      <c r="AI373" s="91"/>
      <c r="AJ373" s="91"/>
      <c r="AK373" s="91"/>
      <c r="AL373" s="91"/>
      <c r="AM373" s="91"/>
      <c r="AN373" s="89"/>
      <c r="AO373" s="57"/>
      <c r="AP373" s="91"/>
      <c r="AQ373" s="91"/>
      <c r="AR373" s="91"/>
      <c r="AS373" s="91"/>
      <c r="AT373" s="95"/>
      <c r="AU373" s="92"/>
      <c r="AV373" s="92"/>
      <c r="AW373" s="92"/>
      <c r="AX373" s="92"/>
      <c r="AY373" s="91"/>
      <c r="BB373" s="57"/>
    </row>
    <row r="374" spans="1:54" s="17" customFormat="1" ht="15" customHeight="1" x14ac:dyDescent="0.2">
      <c r="A374" s="91"/>
      <c r="C374" s="42"/>
      <c r="D374" s="43"/>
      <c r="E374" s="89"/>
      <c r="F374" s="90"/>
      <c r="G374" s="89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2"/>
      <c r="S374" s="92"/>
      <c r="T374" s="92"/>
      <c r="U374" s="92"/>
      <c r="V374" s="92"/>
      <c r="W374" s="92"/>
      <c r="X374" s="92"/>
      <c r="Y374" s="92"/>
      <c r="Z374" s="92"/>
      <c r="AA374" s="92"/>
      <c r="AB374" s="90"/>
      <c r="AC374" s="93"/>
      <c r="AD374" s="91"/>
      <c r="AE374" s="91"/>
      <c r="AF374" s="91"/>
      <c r="AG374" s="91"/>
      <c r="AH374" s="94"/>
      <c r="AI374" s="91"/>
      <c r="AJ374" s="91"/>
      <c r="AK374" s="91"/>
      <c r="AL374" s="91"/>
      <c r="AM374" s="91"/>
      <c r="AN374" s="89"/>
      <c r="AO374" s="57"/>
      <c r="AP374" s="91"/>
      <c r="AQ374" s="91"/>
      <c r="AR374" s="91"/>
      <c r="AS374" s="91"/>
      <c r="AT374" s="95"/>
      <c r="AU374" s="92"/>
      <c r="AV374" s="92"/>
      <c r="AW374" s="92"/>
      <c r="AX374" s="92"/>
      <c r="AY374" s="91"/>
      <c r="BB374" s="57"/>
    </row>
    <row r="375" spans="1:54" s="17" customFormat="1" ht="15" customHeight="1" x14ac:dyDescent="0.2">
      <c r="A375" s="91"/>
      <c r="C375" s="42"/>
      <c r="D375" s="43"/>
      <c r="E375" s="89"/>
      <c r="F375" s="90"/>
      <c r="G375" s="89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2"/>
      <c r="S375" s="92"/>
      <c r="T375" s="92"/>
      <c r="U375" s="92"/>
      <c r="V375" s="92"/>
      <c r="W375" s="92"/>
      <c r="X375" s="92"/>
      <c r="Y375" s="92"/>
      <c r="Z375" s="92"/>
      <c r="AA375" s="92"/>
      <c r="AB375" s="90"/>
      <c r="AC375" s="93"/>
      <c r="AD375" s="91"/>
      <c r="AE375" s="91"/>
      <c r="AF375" s="91"/>
      <c r="AG375" s="91"/>
      <c r="AH375" s="94"/>
      <c r="AI375" s="91"/>
      <c r="AJ375" s="91"/>
      <c r="AK375" s="91"/>
      <c r="AL375" s="91"/>
      <c r="AM375" s="91"/>
      <c r="AN375" s="89"/>
      <c r="AO375" s="57"/>
      <c r="AP375" s="91"/>
      <c r="AQ375" s="91"/>
      <c r="AR375" s="91"/>
      <c r="AS375" s="91"/>
      <c r="AT375" s="95"/>
      <c r="AU375" s="92"/>
      <c r="AV375" s="92"/>
      <c r="AW375" s="92"/>
      <c r="AX375" s="92"/>
      <c r="AY375" s="91"/>
      <c r="BB375" s="57"/>
    </row>
    <row r="376" spans="1:54" s="17" customFormat="1" ht="15" customHeight="1" x14ac:dyDescent="0.2">
      <c r="A376" s="91"/>
      <c r="C376" s="42"/>
      <c r="D376" s="43"/>
      <c r="E376" s="89"/>
      <c r="F376" s="90"/>
      <c r="G376" s="89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2"/>
      <c r="S376" s="92"/>
      <c r="T376" s="92"/>
      <c r="U376" s="92"/>
      <c r="V376" s="92"/>
      <c r="W376" s="92"/>
      <c r="X376" s="92"/>
      <c r="Y376" s="92"/>
      <c r="Z376" s="92"/>
      <c r="AA376" s="92"/>
      <c r="AB376" s="90"/>
      <c r="AC376" s="93"/>
      <c r="AD376" s="91"/>
      <c r="AE376" s="91"/>
      <c r="AF376" s="91"/>
      <c r="AG376" s="91"/>
      <c r="AH376" s="94"/>
      <c r="AI376" s="91"/>
      <c r="AJ376" s="91"/>
      <c r="AK376" s="91"/>
      <c r="AL376" s="91"/>
      <c r="AM376" s="91"/>
      <c r="AN376" s="89"/>
      <c r="AO376" s="57"/>
      <c r="AP376" s="91"/>
      <c r="AQ376" s="91"/>
      <c r="AR376" s="91"/>
      <c r="AS376" s="91"/>
      <c r="AT376" s="95"/>
      <c r="AU376" s="92"/>
      <c r="AV376" s="92"/>
      <c r="AW376" s="92"/>
      <c r="AX376" s="92"/>
      <c r="AY376" s="91"/>
      <c r="BB376" s="57"/>
    </row>
    <row r="377" spans="1:54" s="17" customFormat="1" ht="15" customHeight="1" x14ac:dyDescent="0.2">
      <c r="A377" s="91"/>
      <c r="C377" s="42"/>
      <c r="D377" s="43"/>
      <c r="E377" s="89"/>
      <c r="F377" s="90"/>
      <c r="G377" s="89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2"/>
      <c r="S377" s="92"/>
      <c r="T377" s="92"/>
      <c r="U377" s="92"/>
      <c r="V377" s="92"/>
      <c r="W377" s="92"/>
      <c r="X377" s="92"/>
      <c r="Y377" s="92"/>
      <c r="Z377" s="92"/>
      <c r="AA377" s="92"/>
      <c r="AB377" s="90"/>
      <c r="AC377" s="93"/>
      <c r="AD377" s="91"/>
      <c r="AE377" s="91"/>
      <c r="AF377" s="91"/>
      <c r="AG377" s="91"/>
      <c r="AH377" s="94"/>
      <c r="AI377" s="91"/>
      <c r="AJ377" s="91"/>
      <c r="AK377" s="91"/>
      <c r="AL377" s="91"/>
      <c r="AM377" s="91"/>
      <c r="AN377" s="89"/>
      <c r="AO377" s="57"/>
      <c r="AP377" s="91"/>
      <c r="AQ377" s="91"/>
      <c r="AR377" s="91"/>
      <c r="AS377" s="91"/>
      <c r="AT377" s="95"/>
      <c r="AU377" s="92"/>
      <c r="AV377" s="92"/>
      <c r="AW377" s="92"/>
      <c r="AX377" s="92"/>
      <c r="AY377" s="91"/>
      <c r="BB377" s="57"/>
    </row>
    <row r="378" spans="1:54" s="17" customFormat="1" ht="15" customHeight="1" x14ac:dyDescent="0.2">
      <c r="A378" s="91"/>
      <c r="C378" s="42"/>
      <c r="D378" s="43"/>
      <c r="E378" s="89"/>
      <c r="F378" s="90"/>
      <c r="G378" s="89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2"/>
      <c r="S378" s="92"/>
      <c r="T378" s="92"/>
      <c r="U378" s="92"/>
      <c r="V378" s="92"/>
      <c r="W378" s="92"/>
      <c r="X378" s="92"/>
      <c r="Y378" s="92"/>
      <c r="Z378" s="92"/>
      <c r="AA378" s="92"/>
      <c r="AB378" s="90"/>
      <c r="AC378" s="93"/>
      <c r="AD378" s="91"/>
      <c r="AE378" s="91"/>
      <c r="AF378" s="91"/>
      <c r="AG378" s="91"/>
      <c r="AH378" s="94"/>
      <c r="AI378" s="91"/>
      <c r="AJ378" s="91"/>
      <c r="AK378" s="91"/>
      <c r="AL378" s="91"/>
      <c r="AM378" s="91"/>
      <c r="AN378" s="89"/>
      <c r="AO378" s="57"/>
      <c r="AP378" s="91"/>
      <c r="AQ378" s="91"/>
      <c r="AR378" s="91"/>
      <c r="AS378" s="91"/>
      <c r="AT378" s="95"/>
      <c r="AU378" s="92"/>
      <c r="AV378" s="92"/>
      <c r="AW378" s="92"/>
      <c r="AX378" s="92"/>
      <c r="AY378" s="91"/>
      <c r="BB378" s="57"/>
    </row>
    <row r="379" spans="1:54" s="17" customFormat="1" ht="15" customHeight="1" x14ac:dyDescent="0.2">
      <c r="A379" s="91"/>
      <c r="C379" s="42"/>
      <c r="D379" s="43"/>
      <c r="E379" s="89"/>
      <c r="F379" s="90"/>
      <c r="G379" s="89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2"/>
      <c r="S379" s="92"/>
      <c r="T379" s="92"/>
      <c r="U379" s="92"/>
      <c r="V379" s="92"/>
      <c r="W379" s="92"/>
      <c r="X379" s="92"/>
      <c r="Y379" s="92"/>
      <c r="Z379" s="92"/>
      <c r="AA379" s="92"/>
      <c r="AB379" s="90"/>
      <c r="AC379" s="93"/>
      <c r="AD379" s="91"/>
      <c r="AE379" s="91"/>
      <c r="AF379" s="91"/>
      <c r="AG379" s="91"/>
      <c r="AH379" s="94"/>
      <c r="AI379" s="91"/>
      <c r="AJ379" s="91"/>
      <c r="AK379" s="91"/>
      <c r="AL379" s="91"/>
      <c r="AM379" s="91"/>
      <c r="AN379" s="89"/>
      <c r="AO379" s="57"/>
      <c r="AP379" s="91"/>
      <c r="AQ379" s="91"/>
      <c r="AR379" s="91"/>
      <c r="AS379" s="91"/>
      <c r="AT379" s="95"/>
      <c r="AU379" s="92"/>
      <c r="AV379" s="92"/>
      <c r="AW379" s="92"/>
      <c r="AX379" s="92"/>
      <c r="AY379" s="91"/>
      <c r="BB379" s="57"/>
    </row>
    <row r="380" spans="1:54" s="17" customFormat="1" ht="15" customHeight="1" x14ac:dyDescent="0.2">
      <c r="A380" s="91"/>
      <c r="C380" s="42"/>
      <c r="D380" s="43"/>
      <c r="E380" s="89"/>
      <c r="F380" s="90"/>
      <c r="G380" s="89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2"/>
      <c r="S380" s="92"/>
      <c r="T380" s="92"/>
      <c r="U380" s="92"/>
      <c r="V380" s="92"/>
      <c r="W380" s="92"/>
      <c r="X380" s="92"/>
      <c r="Y380" s="92"/>
      <c r="Z380" s="92"/>
      <c r="AA380" s="92"/>
      <c r="AB380" s="90"/>
      <c r="AC380" s="93"/>
      <c r="AD380" s="91"/>
      <c r="AE380" s="91"/>
      <c r="AF380" s="91"/>
      <c r="AG380" s="91"/>
      <c r="AH380" s="94"/>
      <c r="AI380" s="91"/>
      <c r="AJ380" s="91"/>
      <c r="AK380" s="91"/>
      <c r="AL380" s="91"/>
      <c r="AM380" s="91"/>
      <c r="AN380" s="89"/>
      <c r="AO380" s="57"/>
      <c r="AP380" s="91"/>
      <c r="AQ380" s="91"/>
      <c r="AR380" s="91"/>
      <c r="AS380" s="91"/>
      <c r="AT380" s="95"/>
      <c r="AU380" s="92"/>
      <c r="AV380" s="92"/>
      <c r="AW380" s="92"/>
      <c r="AX380" s="92"/>
      <c r="AY380" s="91"/>
      <c r="BB380" s="57"/>
    </row>
    <row r="381" spans="1:54" s="17" customFormat="1" ht="15" customHeight="1" x14ac:dyDescent="0.2">
      <c r="A381" s="91"/>
      <c r="C381" s="42"/>
      <c r="D381" s="43"/>
      <c r="E381" s="89"/>
      <c r="F381" s="90"/>
      <c r="G381" s="89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2"/>
      <c r="S381" s="92"/>
      <c r="T381" s="92"/>
      <c r="U381" s="92"/>
      <c r="V381" s="92"/>
      <c r="W381" s="92"/>
      <c r="X381" s="92"/>
      <c r="Y381" s="92"/>
      <c r="Z381" s="92"/>
      <c r="AA381" s="92"/>
      <c r="AB381" s="90"/>
      <c r="AC381" s="93"/>
      <c r="AD381" s="91"/>
      <c r="AE381" s="91"/>
      <c r="AF381" s="91"/>
      <c r="AG381" s="91"/>
      <c r="AH381" s="94"/>
      <c r="AI381" s="91"/>
      <c r="AJ381" s="91"/>
      <c r="AK381" s="91"/>
      <c r="AL381" s="91"/>
      <c r="AM381" s="91"/>
      <c r="AN381" s="89"/>
      <c r="AO381" s="57"/>
      <c r="AP381" s="91"/>
      <c r="AQ381" s="91"/>
      <c r="AR381" s="91"/>
      <c r="AS381" s="91"/>
      <c r="AT381" s="95"/>
      <c r="AU381" s="92"/>
      <c r="AV381" s="92"/>
      <c r="AW381" s="92"/>
      <c r="AX381" s="92"/>
      <c r="AY381" s="91"/>
      <c r="BB381" s="57"/>
    </row>
    <row r="382" spans="1:54" s="17" customFormat="1" ht="15" customHeight="1" x14ac:dyDescent="0.2">
      <c r="A382" s="91"/>
      <c r="C382" s="42"/>
      <c r="D382" s="43"/>
      <c r="E382" s="89"/>
      <c r="F382" s="90"/>
      <c r="G382" s="89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2"/>
      <c r="S382" s="92"/>
      <c r="T382" s="92"/>
      <c r="U382" s="92"/>
      <c r="V382" s="92"/>
      <c r="W382" s="92"/>
      <c r="X382" s="92"/>
      <c r="Y382" s="92"/>
      <c r="Z382" s="92"/>
      <c r="AA382" s="92"/>
      <c r="AB382" s="90"/>
      <c r="AC382" s="93"/>
      <c r="AD382" s="91"/>
      <c r="AE382" s="91"/>
      <c r="AF382" s="91"/>
      <c r="AG382" s="91"/>
      <c r="AH382" s="94"/>
      <c r="AI382" s="91"/>
      <c r="AJ382" s="91"/>
      <c r="AK382" s="91"/>
      <c r="AL382" s="91"/>
      <c r="AM382" s="91"/>
      <c r="AN382" s="89"/>
      <c r="AO382" s="57"/>
      <c r="AP382" s="91"/>
      <c r="AQ382" s="91"/>
      <c r="AR382" s="91"/>
      <c r="AS382" s="91"/>
      <c r="AT382" s="95"/>
      <c r="AU382" s="92"/>
      <c r="AV382" s="92"/>
      <c r="AW382" s="92"/>
      <c r="AX382" s="92"/>
      <c r="AY382" s="91"/>
      <c r="BB382" s="57"/>
    </row>
    <row r="383" spans="1:54" s="17" customFormat="1" ht="15" customHeight="1" x14ac:dyDescent="0.2">
      <c r="A383" s="91"/>
      <c r="C383" s="42"/>
      <c r="D383" s="43"/>
      <c r="E383" s="89"/>
      <c r="F383" s="90"/>
      <c r="G383" s="89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2"/>
      <c r="S383" s="92"/>
      <c r="T383" s="92"/>
      <c r="U383" s="92"/>
      <c r="V383" s="92"/>
      <c r="W383" s="92"/>
      <c r="X383" s="92"/>
      <c r="Y383" s="92"/>
      <c r="Z383" s="92"/>
      <c r="AA383" s="92"/>
      <c r="AB383" s="90"/>
      <c r="AC383" s="93"/>
      <c r="AD383" s="91"/>
      <c r="AE383" s="91"/>
      <c r="AF383" s="91"/>
      <c r="AG383" s="91"/>
      <c r="AH383" s="94"/>
      <c r="AI383" s="91"/>
      <c r="AJ383" s="91"/>
      <c r="AK383" s="91"/>
      <c r="AL383" s="91"/>
      <c r="AM383" s="91"/>
      <c r="AN383" s="89"/>
      <c r="AO383" s="57"/>
      <c r="AP383" s="91"/>
      <c r="AQ383" s="91"/>
      <c r="AR383" s="91"/>
      <c r="AS383" s="91"/>
      <c r="AT383" s="95"/>
      <c r="AU383" s="92"/>
      <c r="AV383" s="92"/>
      <c r="AW383" s="92"/>
      <c r="AX383" s="92"/>
      <c r="AY383" s="91"/>
      <c r="BB383" s="57"/>
    </row>
    <row r="384" spans="1:54" s="17" customFormat="1" ht="15" customHeight="1" x14ac:dyDescent="0.2">
      <c r="A384" s="91"/>
      <c r="C384" s="42"/>
      <c r="D384" s="43"/>
      <c r="E384" s="89"/>
      <c r="F384" s="90"/>
      <c r="G384" s="89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2"/>
      <c r="S384" s="92"/>
      <c r="T384" s="92"/>
      <c r="U384" s="92"/>
      <c r="V384" s="92"/>
      <c r="W384" s="92"/>
      <c r="X384" s="92"/>
      <c r="Y384" s="92"/>
      <c r="Z384" s="92"/>
      <c r="AA384" s="92"/>
      <c r="AB384" s="90"/>
      <c r="AC384" s="93"/>
      <c r="AD384" s="91"/>
      <c r="AE384" s="91"/>
      <c r="AF384" s="91"/>
      <c r="AG384" s="91"/>
      <c r="AH384" s="94"/>
      <c r="AI384" s="91"/>
      <c r="AJ384" s="91"/>
      <c r="AK384" s="91"/>
      <c r="AL384" s="91"/>
      <c r="AM384" s="91"/>
      <c r="AN384" s="89"/>
      <c r="AO384" s="57"/>
      <c r="AP384" s="91"/>
      <c r="AQ384" s="91"/>
      <c r="AR384" s="91"/>
      <c r="AS384" s="91"/>
      <c r="AT384" s="95"/>
      <c r="AU384" s="92"/>
      <c r="AV384" s="92"/>
      <c r="AW384" s="92"/>
      <c r="AX384" s="92"/>
      <c r="AY384" s="91"/>
      <c r="BB384" s="57"/>
    </row>
    <row r="385" spans="1:54" s="17" customFormat="1" ht="15" customHeight="1" x14ac:dyDescent="0.2">
      <c r="A385" s="91"/>
      <c r="C385" s="42"/>
      <c r="D385" s="43"/>
      <c r="E385" s="89"/>
      <c r="F385" s="90"/>
      <c r="G385" s="89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2"/>
      <c r="S385" s="92"/>
      <c r="T385" s="92"/>
      <c r="U385" s="92"/>
      <c r="V385" s="92"/>
      <c r="W385" s="92"/>
      <c r="X385" s="92"/>
      <c r="Y385" s="92"/>
      <c r="Z385" s="92"/>
      <c r="AA385" s="92"/>
      <c r="AB385" s="90"/>
      <c r="AC385" s="93"/>
      <c r="AD385" s="91"/>
      <c r="AE385" s="91"/>
      <c r="AF385" s="91"/>
      <c r="AG385" s="91"/>
      <c r="AH385" s="94"/>
      <c r="AI385" s="91"/>
      <c r="AJ385" s="91"/>
      <c r="AK385" s="91"/>
      <c r="AL385" s="91"/>
      <c r="AM385" s="91"/>
      <c r="AN385" s="89"/>
      <c r="AO385" s="57"/>
      <c r="AP385" s="91"/>
      <c r="AQ385" s="91"/>
      <c r="AR385" s="91"/>
      <c r="AS385" s="91"/>
      <c r="AT385" s="95"/>
      <c r="AU385" s="92"/>
      <c r="AV385" s="92"/>
      <c r="AW385" s="92"/>
      <c r="AX385" s="92"/>
      <c r="AY385" s="91"/>
      <c r="BB385" s="57"/>
    </row>
    <row r="386" spans="1:54" s="17" customFormat="1" ht="15" customHeight="1" x14ac:dyDescent="0.2">
      <c r="A386" s="91"/>
      <c r="C386" s="42"/>
      <c r="D386" s="43"/>
      <c r="E386" s="89"/>
      <c r="F386" s="90"/>
      <c r="G386" s="89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2"/>
      <c r="S386" s="92"/>
      <c r="T386" s="92"/>
      <c r="U386" s="92"/>
      <c r="V386" s="92"/>
      <c r="W386" s="92"/>
      <c r="X386" s="92"/>
      <c r="Y386" s="92"/>
      <c r="Z386" s="92"/>
      <c r="AA386" s="92"/>
      <c r="AB386" s="90"/>
      <c r="AC386" s="93"/>
      <c r="AD386" s="91"/>
      <c r="AE386" s="91"/>
      <c r="AF386" s="91"/>
      <c r="AG386" s="91"/>
      <c r="AH386" s="94"/>
      <c r="AI386" s="91"/>
      <c r="AJ386" s="91"/>
      <c r="AK386" s="91"/>
      <c r="AL386" s="91"/>
      <c r="AM386" s="91"/>
      <c r="AN386" s="89"/>
      <c r="AO386" s="57"/>
      <c r="AP386" s="91"/>
      <c r="AQ386" s="91"/>
      <c r="AR386" s="91"/>
      <c r="AS386" s="91"/>
      <c r="AT386" s="95"/>
      <c r="AU386" s="92"/>
      <c r="AV386" s="92"/>
      <c r="AW386" s="92"/>
      <c r="AX386" s="92"/>
      <c r="AY386" s="91"/>
      <c r="BB386" s="57"/>
    </row>
    <row r="387" spans="1:54" s="17" customFormat="1" ht="15" customHeight="1" x14ac:dyDescent="0.2">
      <c r="A387" s="91"/>
      <c r="C387" s="42"/>
      <c r="D387" s="43"/>
      <c r="E387" s="89"/>
      <c r="F387" s="90"/>
      <c r="G387" s="89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2"/>
      <c r="S387" s="92"/>
      <c r="T387" s="92"/>
      <c r="U387" s="92"/>
      <c r="V387" s="92"/>
      <c r="W387" s="92"/>
      <c r="X387" s="92"/>
      <c r="Y387" s="92"/>
      <c r="Z387" s="92"/>
      <c r="AA387" s="92"/>
      <c r="AB387" s="90"/>
      <c r="AC387" s="93"/>
      <c r="AD387" s="91"/>
      <c r="AE387" s="91"/>
      <c r="AF387" s="91"/>
      <c r="AG387" s="91"/>
      <c r="AH387" s="94"/>
      <c r="AI387" s="91"/>
      <c r="AJ387" s="91"/>
      <c r="AK387" s="91"/>
      <c r="AL387" s="91"/>
      <c r="AM387" s="91"/>
      <c r="AN387" s="89"/>
      <c r="AO387" s="57"/>
      <c r="AP387" s="91"/>
      <c r="AQ387" s="91"/>
      <c r="AR387" s="91"/>
      <c r="AS387" s="91"/>
      <c r="AT387" s="95"/>
      <c r="AU387" s="92"/>
      <c r="AV387" s="92"/>
      <c r="AW387" s="92"/>
      <c r="AX387" s="92"/>
      <c r="AY387" s="91"/>
      <c r="BB387" s="57"/>
    </row>
    <row r="388" spans="1:54" s="17" customFormat="1" ht="15" customHeight="1" x14ac:dyDescent="0.2">
      <c r="A388" s="91"/>
      <c r="C388" s="42"/>
      <c r="D388" s="43"/>
      <c r="E388" s="89"/>
      <c r="F388" s="90"/>
      <c r="G388" s="89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2"/>
      <c r="S388" s="92"/>
      <c r="T388" s="92"/>
      <c r="U388" s="92"/>
      <c r="V388" s="92"/>
      <c r="W388" s="92"/>
      <c r="X388" s="92"/>
      <c r="Y388" s="92"/>
      <c r="Z388" s="92"/>
      <c r="AA388" s="92"/>
      <c r="AB388" s="90"/>
      <c r="AC388" s="93"/>
      <c r="AD388" s="91"/>
      <c r="AE388" s="91"/>
      <c r="AF388" s="91"/>
      <c r="AG388" s="91"/>
      <c r="AH388" s="94"/>
      <c r="AI388" s="91"/>
      <c r="AJ388" s="91"/>
      <c r="AK388" s="91"/>
      <c r="AL388" s="91"/>
      <c r="AM388" s="91"/>
      <c r="AN388" s="89"/>
      <c r="AO388" s="57"/>
      <c r="AP388" s="91"/>
      <c r="AQ388" s="91"/>
      <c r="AR388" s="91"/>
      <c r="AS388" s="91"/>
      <c r="AT388" s="95"/>
      <c r="AU388" s="92"/>
      <c r="AV388" s="92"/>
      <c r="AW388" s="92"/>
      <c r="AX388" s="92"/>
      <c r="AY388" s="91"/>
      <c r="BB388" s="57"/>
    </row>
    <row r="389" spans="1:54" s="17" customFormat="1" ht="15" customHeight="1" x14ac:dyDescent="0.2">
      <c r="A389" s="91"/>
      <c r="C389" s="42"/>
      <c r="D389" s="43"/>
      <c r="E389" s="89"/>
      <c r="F389" s="90"/>
      <c r="G389" s="89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2"/>
      <c r="S389" s="92"/>
      <c r="T389" s="92"/>
      <c r="U389" s="92"/>
      <c r="V389" s="92"/>
      <c r="W389" s="92"/>
      <c r="X389" s="92"/>
      <c r="Y389" s="92"/>
      <c r="Z389" s="92"/>
      <c r="AA389" s="92"/>
      <c r="AB389" s="90"/>
      <c r="AC389" s="93"/>
      <c r="AD389" s="91"/>
      <c r="AE389" s="91"/>
      <c r="AF389" s="91"/>
      <c r="AG389" s="91"/>
      <c r="AH389" s="94"/>
      <c r="AI389" s="91"/>
      <c r="AJ389" s="91"/>
      <c r="AK389" s="91"/>
      <c r="AL389" s="91"/>
      <c r="AM389" s="91"/>
      <c r="AN389" s="89"/>
      <c r="AO389" s="57"/>
      <c r="AP389" s="91"/>
      <c r="AQ389" s="91"/>
      <c r="AR389" s="91"/>
      <c r="AS389" s="91"/>
      <c r="AT389" s="95"/>
      <c r="AU389" s="92"/>
      <c r="AV389" s="92"/>
      <c r="AW389" s="92"/>
      <c r="AX389" s="92"/>
      <c r="AY389" s="91"/>
      <c r="BB389" s="57"/>
    </row>
    <row r="390" spans="1:54" s="17" customFormat="1" ht="15" customHeight="1" x14ac:dyDescent="0.2">
      <c r="A390" s="91"/>
      <c r="C390" s="42"/>
      <c r="D390" s="43"/>
      <c r="E390" s="89"/>
      <c r="F390" s="90"/>
      <c r="G390" s="89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2"/>
      <c r="S390" s="92"/>
      <c r="T390" s="92"/>
      <c r="U390" s="92"/>
      <c r="V390" s="92"/>
      <c r="W390" s="92"/>
      <c r="X390" s="92"/>
      <c r="Y390" s="92"/>
      <c r="Z390" s="92"/>
      <c r="AA390" s="92"/>
      <c r="AB390" s="90"/>
      <c r="AC390" s="93"/>
      <c r="AD390" s="91"/>
      <c r="AE390" s="91"/>
      <c r="AF390" s="91"/>
      <c r="AG390" s="91"/>
      <c r="AH390" s="94"/>
      <c r="AI390" s="91"/>
      <c r="AJ390" s="91"/>
      <c r="AK390" s="91"/>
      <c r="AL390" s="91"/>
      <c r="AM390" s="91"/>
      <c r="AN390" s="89"/>
      <c r="AO390" s="57"/>
      <c r="AP390" s="91"/>
      <c r="AQ390" s="91"/>
      <c r="AR390" s="91"/>
      <c r="AS390" s="91"/>
      <c r="AT390" s="95"/>
      <c r="AU390" s="92"/>
      <c r="AV390" s="92"/>
      <c r="AW390" s="92"/>
      <c r="AX390" s="92"/>
      <c r="AY390" s="91"/>
      <c r="BB390" s="57"/>
    </row>
    <row r="391" spans="1:54" s="17" customFormat="1" ht="15" customHeight="1" x14ac:dyDescent="0.2">
      <c r="A391" s="91"/>
      <c r="C391" s="42"/>
      <c r="D391" s="43"/>
      <c r="E391" s="89"/>
      <c r="F391" s="90"/>
      <c r="G391" s="89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2"/>
      <c r="S391" s="92"/>
      <c r="T391" s="92"/>
      <c r="U391" s="92"/>
      <c r="V391" s="92"/>
      <c r="W391" s="92"/>
      <c r="X391" s="92"/>
      <c r="Y391" s="92"/>
      <c r="Z391" s="92"/>
      <c r="AA391" s="92"/>
      <c r="AB391" s="90"/>
      <c r="AC391" s="93"/>
      <c r="AD391" s="91"/>
      <c r="AE391" s="91"/>
      <c r="AF391" s="91"/>
      <c r="AG391" s="91"/>
      <c r="AH391" s="94"/>
      <c r="AI391" s="91"/>
      <c r="AJ391" s="91"/>
      <c r="AK391" s="91"/>
      <c r="AL391" s="91"/>
      <c r="AM391" s="91"/>
      <c r="AN391" s="89"/>
      <c r="AO391" s="57"/>
      <c r="AP391" s="91"/>
      <c r="AQ391" s="91"/>
      <c r="AR391" s="91"/>
      <c r="AS391" s="91"/>
      <c r="AT391" s="95"/>
      <c r="AU391" s="92"/>
      <c r="AV391" s="92"/>
      <c r="AW391" s="92"/>
      <c r="AX391" s="92"/>
      <c r="AY391" s="91"/>
      <c r="BB391" s="57"/>
    </row>
    <row r="392" spans="1:54" s="17" customFormat="1" ht="15" customHeight="1" x14ac:dyDescent="0.2">
      <c r="A392" s="91"/>
      <c r="C392" s="42"/>
      <c r="D392" s="43"/>
      <c r="E392" s="89"/>
      <c r="F392" s="90"/>
      <c r="G392" s="89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2"/>
      <c r="S392" s="92"/>
      <c r="T392" s="92"/>
      <c r="U392" s="92"/>
      <c r="V392" s="92"/>
      <c r="W392" s="92"/>
      <c r="X392" s="92"/>
      <c r="Y392" s="92"/>
      <c r="Z392" s="92"/>
      <c r="AA392" s="92"/>
      <c r="AB392" s="90"/>
      <c r="AC392" s="93"/>
      <c r="AD392" s="91"/>
      <c r="AE392" s="91"/>
      <c r="AF392" s="91"/>
      <c r="AG392" s="91"/>
      <c r="AH392" s="94"/>
      <c r="AI392" s="91"/>
      <c r="AJ392" s="91"/>
      <c r="AK392" s="91"/>
      <c r="AL392" s="91"/>
      <c r="AM392" s="91"/>
      <c r="AN392" s="89"/>
      <c r="AO392" s="57"/>
      <c r="AP392" s="91"/>
      <c r="AQ392" s="91"/>
      <c r="AR392" s="91"/>
      <c r="AS392" s="91"/>
      <c r="AT392" s="95"/>
      <c r="AU392" s="92"/>
      <c r="AV392" s="92"/>
      <c r="AW392" s="92"/>
      <c r="AX392" s="92"/>
      <c r="AY392" s="91"/>
      <c r="BB392" s="57"/>
    </row>
    <row r="393" spans="1:54" s="17" customFormat="1" ht="15" customHeight="1" x14ac:dyDescent="0.2">
      <c r="A393" s="91"/>
      <c r="C393" s="42"/>
      <c r="D393" s="43"/>
      <c r="E393" s="89"/>
      <c r="F393" s="90"/>
      <c r="G393" s="89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2"/>
      <c r="S393" s="92"/>
      <c r="T393" s="92"/>
      <c r="U393" s="92"/>
      <c r="V393" s="92"/>
      <c r="W393" s="92"/>
      <c r="X393" s="92"/>
      <c r="Y393" s="92"/>
      <c r="Z393" s="92"/>
      <c r="AA393" s="92"/>
      <c r="AB393" s="90"/>
      <c r="AC393" s="93"/>
      <c r="AD393" s="91"/>
      <c r="AE393" s="91"/>
      <c r="AF393" s="91"/>
      <c r="AG393" s="91"/>
      <c r="AH393" s="94"/>
      <c r="AI393" s="91"/>
      <c r="AJ393" s="91"/>
      <c r="AK393" s="91"/>
      <c r="AL393" s="91"/>
      <c r="AM393" s="91"/>
      <c r="AN393" s="89"/>
      <c r="AO393" s="57"/>
      <c r="AP393" s="91"/>
      <c r="AQ393" s="91"/>
      <c r="AR393" s="91"/>
      <c r="AS393" s="91"/>
      <c r="AT393" s="95"/>
      <c r="AU393" s="92"/>
      <c r="AV393" s="92"/>
      <c r="AW393" s="92"/>
      <c r="AX393" s="92"/>
      <c r="AY393" s="91"/>
      <c r="BB393" s="57"/>
    </row>
    <row r="394" spans="1:54" s="17" customFormat="1" ht="15" customHeight="1" x14ac:dyDescent="0.2">
      <c r="A394" s="91"/>
      <c r="C394" s="42"/>
      <c r="D394" s="43"/>
      <c r="E394" s="89"/>
      <c r="F394" s="90"/>
      <c r="G394" s="89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2"/>
      <c r="S394" s="92"/>
      <c r="T394" s="92"/>
      <c r="U394" s="92"/>
      <c r="V394" s="92"/>
      <c r="W394" s="92"/>
      <c r="X394" s="92"/>
      <c r="Y394" s="92"/>
      <c r="Z394" s="92"/>
      <c r="AA394" s="92"/>
      <c r="AB394" s="90"/>
      <c r="AC394" s="93"/>
      <c r="AD394" s="91"/>
      <c r="AE394" s="91"/>
      <c r="AF394" s="91"/>
      <c r="AG394" s="91"/>
      <c r="AH394" s="94"/>
      <c r="AI394" s="91"/>
      <c r="AJ394" s="91"/>
      <c r="AK394" s="91"/>
      <c r="AL394" s="91"/>
      <c r="AM394" s="91"/>
      <c r="AN394" s="89"/>
      <c r="AO394" s="57"/>
      <c r="AP394" s="91"/>
      <c r="AQ394" s="91"/>
      <c r="AR394" s="91"/>
      <c r="AS394" s="91"/>
      <c r="AT394" s="95"/>
      <c r="AU394" s="92"/>
      <c r="AV394" s="92"/>
      <c r="AW394" s="92"/>
      <c r="AX394" s="92"/>
      <c r="AY394" s="91"/>
      <c r="BB394" s="57"/>
    </row>
    <row r="395" spans="1:54" s="17" customFormat="1" ht="15" customHeight="1" x14ac:dyDescent="0.2">
      <c r="A395" s="91"/>
      <c r="C395" s="42"/>
      <c r="D395" s="43"/>
      <c r="E395" s="89"/>
      <c r="F395" s="90"/>
      <c r="G395" s="89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2"/>
      <c r="S395" s="92"/>
      <c r="T395" s="92"/>
      <c r="U395" s="92"/>
      <c r="V395" s="92"/>
      <c r="W395" s="92"/>
      <c r="X395" s="92"/>
      <c r="Y395" s="92"/>
      <c r="Z395" s="92"/>
      <c r="AA395" s="92"/>
      <c r="AB395" s="90"/>
      <c r="AC395" s="93"/>
      <c r="AD395" s="91"/>
      <c r="AE395" s="91"/>
      <c r="AF395" s="91"/>
      <c r="AG395" s="91"/>
      <c r="AH395" s="94"/>
      <c r="AI395" s="91"/>
      <c r="AJ395" s="91"/>
      <c r="AK395" s="91"/>
      <c r="AL395" s="91"/>
      <c r="AM395" s="91"/>
      <c r="AN395" s="89"/>
      <c r="AO395" s="57"/>
      <c r="AP395" s="91"/>
      <c r="AQ395" s="91"/>
      <c r="AR395" s="91"/>
      <c r="AS395" s="91"/>
      <c r="AT395" s="95"/>
      <c r="AU395" s="92"/>
      <c r="AV395" s="92"/>
      <c r="AW395" s="92"/>
      <c r="AX395" s="92"/>
      <c r="AY395" s="91"/>
      <c r="BB395" s="57"/>
    </row>
    <row r="396" spans="1:54" s="17" customFormat="1" ht="15" customHeight="1" x14ac:dyDescent="0.2">
      <c r="A396" s="91"/>
      <c r="C396" s="42"/>
      <c r="D396" s="43"/>
      <c r="E396" s="89"/>
      <c r="F396" s="90"/>
      <c r="G396" s="89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2"/>
      <c r="S396" s="92"/>
      <c r="T396" s="92"/>
      <c r="U396" s="92"/>
      <c r="V396" s="92"/>
      <c r="W396" s="92"/>
      <c r="X396" s="92"/>
      <c r="Y396" s="92"/>
      <c r="Z396" s="92"/>
      <c r="AA396" s="92"/>
      <c r="AB396" s="90"/>
      <c r="AC396" s="93"/>
      <c r="AD396" s="91"/>
      <c r="AE396" s="91"/>
      <c r="AF396" s="91"/>
      <c r="AG396" s="91"/>
      <c r="AH396" s="94"/>
      <c r="AI396" s="91"/>
      <c r="AJ396" s="91"/>
      <c r="AK396" s="91"/>
      <c r="AL396" s="91"/>
      <c r="AM396" s="91"/>
      <c r="AN396" s="89"/>
      <c r="AO396" s="57"/>
      <c r="AP396" s="91"/>
      <c r="AQ396" s="91"/>
      <c r="AR396" s="91"/>
      <c r="AS396" s="91"/>
      <c r="AT396" s="95"/>
      <c r="AU396" s="92"/>
      <c r="AV396" s="92"/>
      <c r="AW396" s="92"/>
      <c r="AX396" s="92"/>
      <c r="AY396" s="91"/>
      <c r="BB396" s="57"/>
    </row>
    <row r="397" spans="1:54" s="17" customFormat="1" ht="15" customHeight="1" x14ac:dyDescent="0.2">
      <c r="A397" s="91"/>
      <c r="C397" s="42"/>
      <c r="D397" s="43"/>
      <c r="E397" s="89"/>
      <c r="F397" s="90"/>
      <c r="G397" s="89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2"/>
      <c r="S397" s="92"/>
      <c r="T397" s="92"/>
      <c r="U397" s="92"/>
      <c r="V397" s="92"/>
      <c r="W397" s="92"/>
      <c r="X397" s="92"/>
      <c r="Y397" s="92"/>
      <c r="Z397" s="92"/>
      <c r="AA397" s="92"/>
      <c r="AB397" s="90"/>
      <c r="AC397" s="93"/>
      <c r="AD397" s="91"/>
      <c r="AE397" s="91"/>
      <c r="AF397" s="91"/>
      <c r="AG397" s="91"/>
      <c r="AH397" s="94"/>
      <c r="AI397" s="91"/>
      <c r="AJ397" s="91"/>
      <c r="AK397" s="91"/>
      <c r="AL397" s="91"/>
      <c r="AM397" s="91"/>
      <c r="AN397" s="89"/>
      <c r="AO397" s="57"/>
      <c r="AP397" s="91"/>
      <c r="AQ397" s="91"/>
      <c r="AR397" s="91"/>
      <c r="AS397" s="91"/>
      <c r="AT397" s="95"/>
      <c r="AU397" s="92"/>
      <c r="AV397" s="92"/>
      <c r="AW397" s="92"/>
      <c r="AX397" s="92"/>
      <c r="AY397" s="91"/>
      <c r="BB397" s="57"/>
    </row>
    <row r="398" spans="1:54" s="17" customFormat="1" ht="15" customHeight="1" x14ac:dyDescent="0.2">
      <c r="A398" s="91"/>
      <c r="C398" s="42"/>
      <c r="D398" s="43"/>
      <c r="E398" s="89"/>
      <c r="F398" s="90"/>
      <c r="G398" s="89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2"/>
      <c r="S398" s="92"/>
      <c r="T398" s="92"/>
      <c r="U398" s="92"/>
      <c r="V398" s="92"/>
      <c r="W398" s="92"/>
      <c r="X398" s="92"/>
      <c r="Y398" s="92"/>
      <c r="Z398" s="92"/>
      <c r="AA398" s="92"/>
      <c r="AB398" s="90"/>
      <c r="AC398" s="93"/>
      <c r="AD398" s="91"/>
      <c r="AE398" s="91"/>
      <c r="AF398" s="91"/>
      <c r="AG398" s="91"/>
      <c r="AH398" s="94"/>
      <c r="AI398" s="91"/>
      <c r="AJ398" s="91"/>
      <c r="AK398" s="91"/>
      <c r="AL398" s="91"/>
      <c r="AM398" s="91"/>
      <c r="AN398" s="89"/>
      <c r="AO398" s="57"/>
      <c r="AP398" s="91"/>
      <c r="AQ398" s="91"/>
      <c r="AR398" s="91"/>
      <c r="AS398" s="91"/>
      <c r="AT398" s="95"/>
      <c r="AU398" s="92"/>
      <c r="AV398" s="92"/>
      <c r="AW398" s="92"/>
      <c r="AX398" s="92"/>
      <c r="AY398" s="91"/>
      <c r="BB398" s="57"/>
    </row>
    <row r="399" spans="1:54" s="17" customFormat="1" ht="15" customHeight="1" x14ac:dyDescent="0.2">
      <c r="A399" s="91"/>
      <c r="C399" s="42"/>
      <c r="D399" s="43"/>
      <c r="E399" s="89"/>
      <c r="F399" s="90"/>
      <c r="G399" s="89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2"/>
      <c r="S399" s="92"/>
      <c r="T399" s="92"/>
      <c r="U399" s="92"/>
      <c r="V399" s="92"/>
      <c r="W399" s="92"/>
      <c r="X399" s="92"/>
      <c r="Y399" s="92"/>
      <c r="Z399" s="92"/>
      <c r="AA399" s="92"/>
      <c r="AB399" s="90"/>
      <c r="AC399" s="93"/>
      <c r="AD399" s="91"/>
      <c r="AE399" s="91"/>
      <c r="AF399" s="91"/>
      <c r="AG399" s="91"/>
      <c r="AH399" s="94"/>
      <c r="AI399" s="91"/>
      <c r="AJ399" s="91"/>
      <c r="AK399" s="91"/>
      <c r="AL399" s="91"/>
      <c r="AM399" s="91"/>
      <c r="AN399" s="89"/>
      <c r="AO399" s="57"/>
      <c r="AP399" s="91"/>
      <c r="AQ399" s="91"/>
      <c r="AR399" s="91"/>
      <c r="AS399" s="91"/>
      <c r="AT399" s="95"/>
      <c r="AU399" s="92"/>
      <c r="AV399" s="92"/>
      <c r="AW399" s="92"/>
      <c r="AX399" s="92"/>
      <c r="AY399" s="91"/>
      <c r="BB399" s="57"/>
    </row>
    <row r="400" spans="1:54" s="17" customFormat="1" ht="15" customHeight="1" x14ac:dyDescent="0.2">
      <c r="A400" s="91"/>
      <c r="C400" s="42"/>
      <c r="D400" s="43"/>
      <c r="E400" s="89"/>
      <c r="F400" s="90"/>
      <c r="G400" s="89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2"/>
      <c r="S400" s="92"/>
      <c r="T400" s="92"/>
      <c r="U400" s="92"/>
      <c r="V400" s="92"/>
      <c r="W400" s="92"/>
      <c r="X400" s="92"/>
      <c r="Y400" s="92"/>
      <c r="Z400" s="92"/>
      <c r="AA400" s="92"/>
      <c r="AB400" s="90"/>
      <c r="AC400" s="93"/>
      <c r="AD400" s="91"/>
      <c r="AE400" s="91"/>
      <c r="AF400" s="91"/>
      <c r="AG400" s="91"/>
      <c r="AH400" s="94"/>
      <c r="AI400" s="91"/>
      <c r="AJ400" s="91"/>
      <c r="AK400" s="91"/>
      <c r="AL400" s="91"/>
      <c r="AM400" s="91"/>
      <c r="AN400" s="89"/>
      <c r="AO400" s="57"/>
      <c r="AP400" s="91"/>
      <c r="AQ400" s="91"/>
      <c r="AR400" s="91"/>
      <c r="AS400" s="91"/>
      <c r="AT400" s="95"/>
      <c r="AU400" s="92"/>
      <c r="AV400" s="92"/>
      <c r="AW400" s="92"/>
      <c r="AX400" s="92"/>
      <c r="AY400" s="91"/>
      <c r="BB400" s="57"/>
    </row>
    <row r="401" spans="1:54" s="17" customFormat="1" ht="15" customHeight="1" x14ac:dyDescent="0.2">
      <c r="A401" s="91"/>
      <c r="C401" s="42"/>
      <c r="D401" s="43"/>
      <c r="E401" s="89"/>
      <c r="F401" s="90"/>
      <c r="G401" s="89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2"/>
      <c r="S401" s="92"/>
      <c r="T401" s="92"/>
      <c r="U401" s="92"/>
      <c r="V401" s="92"/>
      <c r="W401" s="92"/>
      <c r="X401" s="92"/>
      <c r="Y401" s="92"/>
      <c r="Z401" s="92"/>
      <c r="AA401" s="92"/>
      <c r="AB401" s="90"/>
      <c r="AC401" s="93"/>
      <c r="AD401" s="91"/>
      <c r="AE401" s="91"/>
      <c r="AF401" s="91"/>
      <c r="AG401" s="91"/>
      <c r="AH401" s="94"/>
      <c r="AI401" s="91"/>
      <c r="AJ401" s="91"/>
      <c r="AK401" s="91"/>
      <c r="AL401" s="91"/>
      <c r="AM401" s="91"/>
      <c r="AN401" s="89"/>
      <c r="AO401" s="57"/>
      <c r="AP401" s="91"/>
      <c r="AQ401" s="91"/>
      <c r="AR401" s="91"/>
      <c r="AS401" s="91"/>
      <c r="AT401" s="95"/>
      <c r="AU401" s="92"/>
      <c r="AV401" s="92"/>
      <c r="AW401" s="92"/>
      <c r="AX401" s="92"/>
      <c r="AY401" s="91"/>
      <c r="BB401" s="57"/>
    </row>
    <row r="402" spans="1:54" s="17" customFormat="1" ht="15" customHeight="1" x14ac:dyDescent="0.2">
      <c r="A402" s="91"/>
      <c r="C402" s="42"/>
      <c r="D402" s="43"/>
      <c r="E402" s="89"/>
      <c r="F402" s="90"/>
      <c r="G402" s="89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2"/>
      <c r="S402" s="92"/>
      <c r="T402" s="92"/>
      <c r="U402" s="92"/>
      <c r="V402" s="92"/>
      <c r="W402" s="92"/>
      <c r="X402" s="92"/>
      <c r="Y402" s="92"/>
      <c r="Z402" s="92"/>
      <c r="AA402" s="92"/>
      <c r="AB402" s="90"/>
      <c r="AC402" s="93"/>
      <c r="AD402" s="91"/>
      <c r="AE402" s="91"/>
      <c r="AF402" s="91"/>
      <c r="AG402" s="91"/>
      <c r="AH402" s="94"/>
      <c r="AI402" s="91"/>
      <c r="AJ402" s="91"/>
      <c r="AK402" s="91"/>
      <c r="AL402" s="91"/>
      <c r="AM402" s="91"/>
      <c r="AN402" s="89"/>
      <c r="AO402" s="57"/>
      <c r="AP402" s="91"/>
      <c r="AQ402" s="91"/>
      <c r="AR402" s="91"/>
      <c r="AS402" s="91"/>
      <c r="AT402" s="95"/>
      <c r="AU402" s="92"/>
      <c r="AV402" s="92"/>
      <c r="AW402" s="92"/>
      <c r="AX402" s="92"/>
      <c r="AY402" s="91"/>
      <c r="BB402" s="57"/>
    </row>
    <row r="403" spans="1:54" s="17" customFormat="1" ht="15" customHeight="1" x14ac:dyDescent="0.2">
      <c r="A403" s="91"/>
      <c r="C403" s="42"/>
      <c r="D403" s="43"/>
      <c r="E403" s="89"/>
      <c r="F403" s="90"/>
      <c r="G403" s="89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2"/>
      <c r="S403" s="92"/>
      <c r="T403" s="92"/>
      <c r="U403" s="92"/>
      <c r="V403" s="92"/>
      <c r="W403" s="92"/>
      <c r="X403" s="92"/>
      <c r="Y403" s="92"/>
      <c r="Z403" s="92"/>
      <c r="AA403" s="92"/>
      <c r="AB403" s="90"/>
      <c r="AC403" s="93"/>
      <c r="AD403" s="91"/>
      <c r="AE403" s="91"/>
      <c r="AF403" s="91"/>
      <c r="AG403" s="91"/>
      <c r="AH403" s="94"/>
      <c r="AI403" s="91"/>
      <c r="AJ403" s="91"/>
      <c r="AK403" s="91"/>
      <c r="AL403" s="91"/>
      <c r="AM403" s="91"/>
      <c r="AN403" s="89"/>
      <c r="AO403" s="57"/>
      <c r="AP403" s="91"/>
      <c r="AQ403" s="91"/>
      <c r="AR403" s="91"/>
      <c r="AS403" s="91"/>
      <c r="AT403" s="95"/>
      <c r="AU403" s="92"/>
      <c r="AV403" s="92"/>
      <c r="AW403" s="92"/>
      <c r="AX403" s="92"/>
      <c r="AY403" s="91"/>
      <c r="BB403" s="57"/>
    </row>
    <row r="404" spans="1:54" s="17" customFormat="1" ht="15" customHeight="1" x14ac:dyDescent="0.2">
      <c r="A404" s="91"/>
      <c r="C404" s="42"/>
      <c r="D404" s="43"/>
      <c r="E404" s="89"/>
      <c r="F404" s="90"/>
      <c r="G404" s="89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2"/>
      <c r="S404" s="92"/>
      <c r="T404" s="92"/>
      <c r="U404" s="92"/>
      <c r="V404" s="92"/>
      <c r="W404" s="92"/>
      <c r="X404" s="92"/>
      <c r="Y404" s="92"/>
      <c r="Z404" s="92"/>
      <c r="AA404" s="92"/>
      <c r="AB404" s="90"/>
      <c r="AC404" s="93"/>
      <c r="AD404" s="91"/>
      <c r="AE404" s="91"/>
      <c r="AF404" s="91"/>
      <c r="AG404" s="91"/>
      <c r="AH404" s="94"/>
      <c r="AI404" s="91"/>
      <c r="AJ404" s="91"/>
      <c r="AK404" s="91"/>
      <c r="AL404" s="91"/>
      <c r="AM404" s="91"/>
      <c r="AN404" s="89"/>
      <c r="AO404" s="57"/>
      <c r="AP404" s="91"/>
      <c r="AQ404" s="91"/>
      <c r="AR404" s="91"/>
      <c r="AS404" s="91"/>
      <c r="AT404" s="95"/>
      <c r="AU404" s="92"/>
      <c r="AV404" s="92"/>
      <c r="AW404" s="92"/>
      <c r="AX404" s="92"/>
      <c r="AY404" s="91"/>
      <c r="BB404" s="57"/>
    </row>
    <row r="405" spans="1:54" s="17" customFormat="1" ht="15" customHeight="1" x14ac:dyDescent="0.2">
      <c r="A405" s="91"/>
      <c r="C405" s="42"/>
      <c r="D405" s="43"/>
      <c r="E405" s="89"/>
      <c r="F405" s="90"/>
      <c r="G405" s="89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2"/>
      <c r="S405" s="92"/>
      <c r="T405" s="92"/>
      <c r="U405" s="92"/>
      <c r="V405" s="92"/>
      <c r="W405" s="92"/>
      <c r="X405" s="92"/>
      <c r="Y405" s="92"/>
      <c r="Z405" s="92"/>
      <c r="AA405" s="92"/>
      <c r="AB405" s="90"/>
      <c r="AC405" s="93"/>
      <c r="AD405" s="91"/>
      <c r="AE405" s="91"/>
      <c r="AF405" s="91"/>
      <c r="AG405" s="91"/>
      <c r="AH405" s="94"/>
      <c r="AI405" s="91"/>
      <c r="AJ405" s="91"/>
      <c r="AK405" s="91"/>
      <c r="AL405" s="91"/>
      <c r="AM405" s="91"/>
      <c r="AN405" s="89"/>
      <c r="AO405" s="57"/>
      <c r="AP405" s="91"/>
      <c r="AQ405" s="91"/>
      <c r="AR405" s="91"/>
      <c r="AS405" s="91"/>
      <c r="AT405" s="95"/>
      <c r="AU405" s="92"/>
      <c r="AV405" s="92"/>
      <c r="AW405" s="92"/>
      <c r="AX405" s="92"/>
      <c r="AY405" s="91"/>
      <c r="BB405" s="57"/>
    </row>
    <row r="406" spans="1:54" s="17" customFormat="1" ht="15" customHeight="1" x14ac:dyDescent="0.2">
      <c r="A406" s="91"/>
      <c r="C406" s="42"/>
      <c r="D406" s="43"/>
      <c r="E406" s="89"/>
      <c r="F406" s="90"/>
      <c r="G406" s="89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2"/>
      <c r="S406" s="92"/>
      <c r="T406" s="92"/>
      <c r="U406" s="92"/>
      <c r="V406" s="92"/>
      <c r="W406" s="92"/>
      <c r="X406" s="92"/>
      <c r="Y406" s="92"/>
      <c r="Z406" s="92"/>
      <c r="AA406" s="92"/>
      <c r="AB406" s="90"/>
      <c r="AC406" s="93"/>
      <c r="AD406" s="91"/>
      <c r="AE406" s="91"/>
      <c r="AF406" s="91"/>
      <c r="AG406" s="91"/>
      <c r="AH406" s="94"/>
      <c r="AI406" s="91"/>
      <c r="AJ406" s="91"/>
      <c r="AK406" s="91"/>
      <c r="AL406" s="91"/>
      <c r="AM406" s="91"/>
      <c r="AN406" s="89"/>
      <c r="AO406" s="57"/>
      <c r="AP406" s="91"/>
      <c r="AQ406" s="91"/>
      <c r="AR406" s="91"/>
      <c r="AS406" s="91"/>
      <c r="AT406" s="95"/>
      <c r="AU406" s="92"/>
      <c r="AV406" s="92"/>
      <c r="AW406" s="92"/>
      <c r="AX406" s="92"/>
      <c r="AY406" s="91"/>
      <c r="BB406" s="57"/>
    </row>
    <row r="407" spans="1:54" s="17" customFormat="1" ht="15" customHeight="1" x14ac:dyDescent="0.2">
      <c r="A407" s="91"/>
      <c r="C407" s="42"/>
      <c r="D407" s="43"/>
      <c r="E407" s="89"/>
      <c r="F407" s="90"/>
      <c r="G407" s="89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2"/>
      <c r="S407" s="92"/>
      <c r="T407" s="92"/>
      <c r="U407" s="92"/>
      <c r="V407" s="92"/>
      <c r="W407" s="92"/>
      <c r="X407" s="92"/>
      <c r="Y407" s="92"/>
      <c r="Z407" s="92"/>
      <c r="AA407" s="92"/>
      <c r="AB407" s="90"/>
      <c r="AC407" s="93"/>
      <c r="AD407" s="91"/>
      <c r="AE407" s="91"/>
      <c r="AF407" s="91"/>
      <c r="AG407" s="91"/>
      <c r="AH407" s="94"/>
      <c r="AI407" s="91"/>
      <c r="AJ407" s="91"/>
      <c r="AK407" s="91"/>
      <c r="AL407" s="91"/>
      <c r="AM407" s="91"/>
      <c r="AN407" s="89"/>
      <c r="AO407" s="57"/>
      <c r="AP407" s="91"/>
      <c r="AQ407" s="91"/>
      <c r="AR407" s="91"/>
      <c r="AS407" s="91"/>
      <c r="AT407" s="95"/>
      <c r="AU407" s="92"/>
      <c r="AV407" s="92"/>
      <c r="AW407" s="92"/>
      <c r="AX407" s="92"/>
      <c r="AY407" s="91"/>
      <c r="BB407" s="57"/>
    </row>
    <row r="408" spans="1:54" s="17" customFormat="1" ht="15" customHeight="1" x14ac:dyDescent="0.2">
      <c r="A408" s="91"/>
      <c r="C408" s="42"/>
      <c r="D408" s="43"/>
      <c r="E408" s="89"/>
      <c r="F408" s="90"/>
      <c r="G408" s="89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2"/>
      <c r="S408" s="92"/>
      <c r="T408" s="92"/>
      <c r="U408" s="92"/>
      <c r="V408" s="92"/>
      <c r="W408" s="92"/>
      <c r="X408" s="92"/>
      <c r="Y408" s="92"/>
      <c r="Z408" s="92"/>
      <c r="AA408" s="92"/>
      <c r="AB408" s="90"/>
      <c r="AC408" s="93"/>
      <c r="AD408" s="91"/>
      <c r="AE408" s="91"/>
      <c r="AF408" s="91"/>
      <c r="AG408" s="91"/>
      <c r="AH408" s="94"/>
      <c r="AI408" s="91"/>
      <c r="AJ408" s="91"/>
      <c r="AK408" s="91"/>
      <c r="AL408" s="91"/>
      <c r="AM408" s="91"/>
      <c r="AN408" s="89"/>
      <c r="AO408" s="57"/>
      <c r="AP408" s="91"/>
      <c r="AQ408" s="91"/>
      <c r="AR408" s="91"/>
      <c r="AS408" s="91"/>
      <c r="AT408" s="95"/>
      <c r="AU408" s="92"/>
      <c r="AV408" s="92"/>
      <c r="AW408" s="92"/>
      <c r="AX408" s="92"/>
      <c r="AY408" s="91"/>
      <c r="BB408" s="57"/>
    </row>
    <row r="409" spans="1:54" s="17" customFormat="1" ht="15" customHeight="1" x14ac:dyDescent="0.2">
      <c r="A409" s="91"/>
      <c r="C409" s="42"/>
      <c r="D409" s="43"/>
      <c r="E409" s="89"/>
      <c r="F409" s="90"/>
      <c r="G409" s="89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2"/>
      <c r="S409" s="92"/>
      <c r="T409" s="92"/>
      <c r="U409" s="92"/>
      <c r="V409" s="92"/>
      <c r="W409" s="92"/>
      <c r="X409" s="92"/>
      <c r="Y409" s="92"/>
      <c r="Z409" s="92"/>
      <c r="AA409" s="92"/>
      <c r="AB409" s="90"/>
      <c r="AC409" s="93"/>
      <c r="AD409" s="91"/>
      <c r="AE409" s="91"/>
      <c r="AF409" s="91"/>
      <c r="AG409" s="91"/>
      <c r="AH409" s="94"/>
      <c r="AI409" s="91"/>
      <c r="AJ409" s="91"/>
      <c r="AK409" s="91"/>
      <c r="AL409" s="91"/>
      <c r="AM409" s="91"/>
      <c r="AN409" s="89"/>
      <c r="AO409" s="57"/>
      <c r="AP409" s="91"/>
      <c r="AQ409" s="91"/>
      <c r="AR409" s="91"/>
      <c r="AS409" s="91"/>
      <c r="AT409" s="95"/>
      <c r="AU409" s="92"/>
      <c r="AV409" s="92"/>
      <c r="AW409" s="92"/>
      <c r="AX409" s="92"/>
      <c r="AY409" s="91"/>
      <c r="BB409" s="57"/>
    </row>
    <row r="410" spans="1:54" s="17" customFormat="1" ht="15" customHeight="1" x14ac:dyDescent="0.2">
      <c r="A410" s="91"/>
      <c r="C410" s="42"/>
      <c r="D410" s="43"/>
      <c r="E410" s="89"/>
      <c r="F410" s="90"/>
      <c r="G410" s="89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2"/>
      <c r="S410" s="92"/>
      <c r="T410" s="92"/>
      <c r="U410" s="92"/>
      <c r="V410" s="92"/>
      <c r="W410" s="92"/>
      <c r="X410" s="92"/>
      <c r="Y410" s="92"/>
      <c r="Z410" s="92"/>
      <c r="AA410" s="92"/>
      <c r="AB410" s="90"/>
      <c r="AC410" s="93"/>
      <c r="AD410" s="91"/>
      <c r="AE410" s="91"/>
      <c r="AF410" s="91"/>
      <c r="AG410" s="91"/>
      <c r="AH410" s="94"/>
      <c r="AI410" s="91"/>
      <c r="AJ410" s="91"/>
      <c r="AK410" s="91"/>
      <c r="AL410" s="91"/>
      <c r="AM410" s="91"/>
      <c r="AN410" s="89"/>
      <c r="AO410" s="57"/>
      <c r="AP410" s="91"/>
      <c r="AQ410" s="91"/>
      <c r="AR410" s="91"/>
      <c r="AS410" s="91"/>
      <c r="AT410" s="95"/>
      <c r="AU410" s="92"/>
      <c r="AV410" s="92"/>
      <c r="AW410" s="92"/>
      <c r="AX410" s="92"/>
      <c r="AY410" s="91"/>
      <c r="BB410" s="57"/>
    </row>
    <row r="411" spans="1:54" s="17" customFormat="1" ht="15" customHeight="1" x14ac:dyDescent="0.2">
      <c r="A411" s="91"/>
      <c r="C411" s="42"/>
      <c r="D411" s="43"/>
      <c r="E411" s="89"/>
      <c r="F411" s="90"/>
      <c r="G411" s="89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2"/>
      <c r="S411" s="92"/>
      <c r="T411" s="92"/>
      <c r="U411" s="92"/>
      <c r="V411" s="92"/>
      <c r="W411" s="92"/>
      <c r="X411" s="92"/>
      <c r="Y411" s="92"/>
      <c r="Z411" s="92"/>
      <c r="AA411" s="92"/>
      <c r="AB411" s="90"/>
      <c r="AC411" s="93"/>
      <c r="AD411" s="91"/>
      <c r="AE411" s="91"/>
      <c r="AF411" s="91"/>
      <c r="AG411" s="91"/>
      <c r="AH411" s="94"/>
      <c r="AI411" s="91"/>
      <c r="AJ411" s="91"/>
      <c r="AK411" s="91"/>
      <c r="AL411" s="91"/>
      <c r="AM411" s="91"/>
      <c r="AN411" s="89"/>
      <c r="AO411" s="57"/>
      <c r="AP411" s="91"/>
      <c r="AQ411" s="91"/>
      <c r="AR411" s="91"/>
      <c r="AS411" s="91"/>
      <c r="AT411" s="95"/>
      <c r="AU411" s="92"/>
      <c r="AV411" s="92"/>
      <c r="AW411" s="92"/>
      <c r="AX411" s="92"/>
      <c r="AY411" s="91"/>
      <c r="BB411" s="57"/>
    </row>
    <row r="412" spans="1:54" s="17" customFormat="1" ht="15" customHeight="1" x14ac:dyDescent="0.2">
      <c r="A412" s="91"/>
      <c r="C412" s="42"/>
      <c r="D412" s="43"/>
      <c r="E412" s="89"/>
      <c r="F412" s="90"/>
      <c r="G412" s="89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2"/>
      <c r="S412" s="92"/>
      <c r="T412" s="92"/>
      <c r="U412" s="92"/>
      <c r="V412" s="92"/>
      <c r="W412" s="92"/>
      <c r="X412" s="92"/>
      <c r="Y412" s="92"/>
      <c r="Z412" s="92"/>
      <c r="AA412" s="92"/>
      <c r="AB412" s="90"/>
      <c r="AC412" s="93"/>
      <c r="AD412" s="91"/>
      <c r="AE412" s="91"/>
      <c r="AF412" s="91"/>
      <c r="AG412" s="91"/>
      <c r="AH412" s="94"/>
      <c r="AI412" s="91"/>
      <c r="AJ412" s="91"/>
      <c r="AK412" s="91"/>
      <c r="AL412" s="91"/>
      <c r="AM412" s="91"/>
      <c r="AN412" s="89"/>
      <c r="AO412" s="57"/>
      <c r="AP412" s="91"/>
      <c r="AQ412" s="91"/>
      <c r="AR412" s="91"/>
      <c r="AS412" s="91"/>
      <c r="AT412" s="95"/>
      <c r="AU412" s="92"/>
      <c r="AV412" s="92"/>
      <c r="AW412" s="92"/>
      <c r="AX412" s="92"/>
      <c r="AY412" s="91"/>
      <c r="BB412" s="57"/>
    </row>
    <row r="413" spans="1:54" s="17" customFormat="1" ht="15" customHeight="1" x14ac:dyDescent="0.2">
      <c r="A413" s="91"/>
      <c r="C413" s="42"/>
      <c r="D413" s="43"/>
      <c r="E413" s="89"/>
      <c r="F413" s="90"/>
      <c r="G413" s="89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2"/>
      <c r="S413" s="92"/>
      <c r="T413" s="92"/>
      <c r="U413" s="92"/>
      <c r="V413" s="92"/>
      <c r="W413" s="92"/>
      <c r="X413" s="92"/>
      <c r="Y413" s="92"/>
      <c r="Z413" s="92"/>
      <c r="AA413" s="92"/>
      <c r="AB413" s="90"/>
      <c r="AC413" s="93"/>
      <c r="AD413" s="91"/>
      <c r="AE413" s="91"/>
      <c r="AF413" s="91"/>
      <c r="AG413" s="91"/>
      <c r="AH413" s="94"/>
      <c r="AI413" s="91"/>
      <c r="AJ413" s="91"/>
      <c r="AK413" s="91"/>
      <c r="AL413" s="91"/>
      <c r="AM413" s="91"/>
      <c r="AN413" s="89"/>
      <c r="AO413" s="57"/>
      <c r="AP413" s="91"/>
      <c r="AQ413" s="91"/>
      <c r="AR413" s="91"/>
      <c r="AS413" s="91"/>
      <c r="AT413" s="95"/>
      <c r="AU413" s="92"/>
      <c r="AV413" s="92"/>
      <c r="AW413" s="92"/>
      <c r="AX413" s="92"/>
      <c r="AY413" s="91"/>
      <c r="BB413" s="57"/>
    </row>
    <row r="414" spans="1:54" s="17" customFormat="1" ht="15" customHeight="1" x14ac:dyDescent="0.2">
      <c r="A414" s="91"/>
      <c r="C414" s="42"/>
      <c r="D414" s="43"/>
      <c r="E414" s="89"/>
      <c r="F414" s="90"/>
      <c r="G414" s="89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2"/>
      <c r="S414" s="92"/>
      <c r="T414" s="92"/>
      <c r="U414" s="92"/>
      <c r="V414" s="92"/>
      <c r="W414" s="92"/>
      <c r="X414" s="92"/>
      <c r="Y414" s="92"/>
      <c r="Z414" s="92"/>
      <c r="AA414" s="92"/>
      <c r="AB414" s="90"/>
      <c r="AC414" s="93"/>
      <c r="AD414" s="91"/>
      <c r="AE414" s="91"/>
      <c r="AF414" s="91"/>
      <c r="AG414" s="91"/>
      <c r="AH414" s="94"/>
      <c r="AI414" s="91"/>
      <c r="AJ414" s="91"/>
      <c r="AK414" s="91"/>
      <c r="AL414" s="91"/>
      <c r="AM414" s="91"/>
      <c r="AN414" s="89"/>
      <c r="AO414" s="57"/>
      <c r="AP414" s="91"/>
      <c r="AQ414" s="91"/>
      <c r="AR414" s="91"/>
      <c r="AS414" s="91"/>
      <c r="AT414" s="95"/>
      <c r="AU414" s="92"/>
      <c r="AV414" s="92"/>
      <c r="AW414" s="92"/>
      <c r="AX414" s="92"/>
      <c r="AY414" s="91"/>
      <c r="BB414" s="57"/>
    </row>
    <row r="415" spans="1:54" s="17" customFormat="1" ht="15" customHeight="1" x14ac:dyDescent="0.2">
      <c r="A415" s="91"/>
      <c r="C415" s="42"/>
      <c r="D415" s="43"/>
      <c r="E415" s="89"/>
      <c r="F415" s="90"/>
      <c r="G415" s="89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2"/>
      <c r="S415" s="92"/>
      <c r="T415" s="92"/>
      <c r="U415" s="92"/>
      <c r="V415" s="92"/>
      <c r="W415" s="92"/>
      <c r="X415" s="92"/>
      <c r="Y415" s="92"/>
      <c r="Z415" s="92"/>
      <c r="AA415" s="92"/>
      <c r="AB415" s="90"/>
      <c r="AC415" s="93"/>
      <c r="AD415" s="91"/>
      <c r="AE415" s="91"/>
      <c r="AF415" s="91"/>
      <c r="AG415" s="91"/>
      <c r="AH415" s="94"/>
      <c r="AI415" s="91"/>
      <c r="AJ415" s="91"/>
      <c r="AK415" s="91"/>
      <c r="AL415" s="91"/>
      <c r="AM415" s="91"/>
      <c r="AN415" s="89"/>
      <c r="AO415" s="57"/>
      <c r="AP415" s="91"/>
      <c r="AQ415" s="91"/>
      <c r="AR415" s="91"/>
      <c r="AS415" s="91"/>
      <c r="AT415" s="95"/>
      <c r="AU415" s="92"/>
      <c r="AV415" s="92"/>
      <c r="AW415" s="92"/>
      <c r="AX415" s="92"/>
      <c r="AY415" s="91"/>
      <c r="BB415" s="57"/>
    </row>
    <row r="416" spans="1:54" s="17" customFormat="1" ht="15" customHeight="1" x14ac:dyDescent="0.2">
      <c r="A416" s="91"/>
      <c r="C416" s="42"/>
      <c r="D416" s="43"/>
      <c r="E416" s="89"/>
      <c r="F416" s="90"/>
      <c r="G416" s="89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2"/>
      <c r="S416" s="92"/>
      <c r="T416" s="92"/>
      <c r="U416" s="92"/>
      <c r="V416" s="92"/>
      <c r="W416" s="92"/>
      <c r="X416" s="92"/>
      <c r="Y416" s="92"/>
      <c r="Z416" s="92"/>
      <c r="AA416" s="92"/>
      <c r="AB416" s="90"/>
      <c r="AC416" s="93"/>
      <c r="AD416" s="91"/>
      <c r="AE416" s="91"/>
      <c r="AF416" s="91"/>
      <c r="AG416" s="91"/>
      <c r="AH416" s="94"/>
      <c r="AI416" s="91"/>
      <c r="AJ416" s="91"/>
      <c r="AK416" s="91"/>
      <c r="AL416" s="91"/>
      <c r="AM416" s="91"/>
      <c r="AN416" s="89"/>
      <c r="AO416" s="57"/>
      <c r="AP416" s="91"/>
      <c r="AQ416" s="91"/>
      <c r="AR416" s="91"/>
      <c r="AS416" s="91"/>
      <c r="AT416" s="95"/>
      <c r="AU416" s="92"/>
      <c r="AV416" s="92"/>
      <c r="AW416" s="92"/>
      <c r="AX416" s="92"/>
      <c r="AY416" s="91"/>
      <c r="BB416" s="57"/>
    </row>
    <row r="417" spans="1:54" s="17" customFormat="1" ht="15" customHeight="1" x14ac:dyDescent="0.2">
      <c r="A417" s="91"/>
      <c r="C417" s="42"/>
      <c r="D417" s="43"/>
      <c r="E417" s="89"/>
      <c r="F417" s="90"/>
      <c r="G417" s="89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2"/>
      <c r="S417" s="92"/>
      <c r="T417" s="92"/>
      <c r="U417" s="92"/>
      <c r="V417" s="92"/>
      <c r="W417" s="92"/>
      <c r="X417" s="92"/>
      <c r="Y417" s="92"/>
      <c r="Z417" s="92"/>
      <c r="AA417" s="92"/>
      <c r="AB417" s="90"/>
      <c r="AC417" s="93"/>
      <c r="AD417" s="91"/>
      <c r="AE417" s="91"/>
      <c r="AF417" s="91"/>
      <c r="AG417" s="91"/>
      <c r="AH417" s="94"/>
      <c r="AI417" s="91"/>
      <c r="AJ417" s="91"/>
      <c r="AK417" s="91"/>
      <c r="AL417" s="91"/>
      <c r="AM417" s="91"/>
      <c r="AN417" s="89"/>
      <c r="AO417" s="57"/>
      <c r="AP417" s="91"/>
      <c r="AQ417" s="91"/>
      <c r="AR417" s="91"/>
      <c r="AS417" s="91"/>
      <c r="AT417" s="95"/>
      <c r="AU417" s="92"/>
      <c r="AV417" s="92"/>
      <c r="AW417" s="92"/>
      <c r="AX417" s="92"/>
      <c r="AY417" s="91"/>
      <c r="BB417" s="57"/>
    </row>
    <row r="418" spans="1:54" s="17" customFormat="1" ht="15" customHeight="1" x14ac:dyDescent="0.2">
      <c r="A418" s="91"/>
      <c r="C418" s="42"/>
      <c r="D418" s="43"/>
      <c r="E418" s="89"/>
      <c r="F418" s="90"/>
      <c r="G418" s="89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2"/>
      <c r="S418" s="92"/>
      <c r="T418" s="92"/>
      <c r="U418" s="92"/>
      <c r="V418" s="92"/>
      <c r="W418" s="92"/>
      <c r="X418" s="92"/>
      <c r="Y418" s="92"/>
      <c r="Z418" s="92"/>
      <c r="AA418" s="92"/>
      <c r="AB418" s="90"/>
      <c r="AC418" s="93"/>
      <c r="AD418" s="91"/>
      <c r="AE418" s="91"/>
      <c r="AF418" s="91"/>
      <c r="AG418" s="91"/>
      <c r="AH418" s="94"/>
      <c r="AI418" s="91"/>
      <c r="AJ418" s="91"/>
      <c r="AK418" s="91"/>
      <c r="AL418" s="91"/>
      <c r="AM418" s="91"/>
      <c r="AN418" s="89"/>
      <c r="AO418" s="57"/>
      <c r="AP418" s="91"/>
      <c r="AQ418" s="91"/>
      <c r="AR418" s="91"/>
      <c r="AS418" s="91"/>
      <c r="AT418" s="95"/>
      <c r="AU418" s="92"/>
      <c r="AV418" s="92"/>
      <c r="AW418" s="92"/>
      <c r="AX418" s="92"/>
      <c r="AY418" s="91"/>
      <c r="BB418" s="57"/>
    </row>
    <row r="419" spans="1:54" s="17" customFormat="1" ht="15" customHeight="1" x14ac:dyDescent="0.2">
      <c r="A419" s="91"/>
      <c r="C419" s="42"/>
      <c r="D419" s="43"/>
      <c r="E419" s="89"/>
      <c r="F419" s="90"/>
      <c r="G419" s="89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2"/>
      <c r="S419" s="92"/>
      <c r="T419" s="92"/>
      <c r="U419" s="92"/>
      <c r="V419" s="92"/>
      <c r="W419" s="92"/>
      <c r="X419" s="92"/>
      <c r="Y419" s="92"/>
      <c r="Z419" s="92"/>
      <c r="AA419" s="92"/>
      <c r="AB419" s="90"/>
      <c r="AC419" s="93"/>
      <c r="AD419" s="91"/>
      <c r="AE419" s="91"/>
      <c r="AF419" s="91"/>
      <c r="AG419" s="91"/>
      <c r="AH419" s="94"/>
      <c r="AI419" s="91"/>
      <c r="AJ419" s="91"/>
      <c r="AK419" s="91"/>
      <c r="AL419" s="91"/>
      <c r="AM419" s="91"/>
      <c r="AN419" s="89"/>
      <c r="AO419" s="57"/>
      <c r="AP419" s="91"/>
      <c r="AQ419" s="91"/>
      <c r="AR419" s="91"/>
      <c r="AS419" s="91"/>
      <c r="AT419" s="95"/>
      <c r="AU419" s="92"/>
      <c r="AV419" s="92"/>
      <c r="AW419" s="92"/>
      <c r="AX419" s="92"/>
      <c r="AY419" s="91"/>
      <c r="BB419" s="57"/>
    </row>
    <row r="420" spans="1:54" s="17" customFormat="1" ht="15" customHeight="1" x14ac:dyDescent="0.2">
      <c r="A420" s="91"/>
      <c r="C420" s="42"/>
      <c r="D420" s="43"/>
      <c r="E420" s="89"/>
      <c r="F420" s="90"/>
      <c r="G420" s="89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2"/>
      <c r="S420" s="92"/>
      <c r="T420" s="92"/>
      <c r="U420" s="92"/>
      <c r="V420" s="92"/>
      <c r="W420" s="92"/>
      <c r="X420" s="92"/>
      <c r="Y420" s="92"/>
      <c r="Z420" s="92"/>
      <c r="AA420" s="92"/>
      <c r="AB420" s="90"/>
      <c r="AC420" s="93"/>
      <c r="AD420" s="91"/>
      <c r="AE420" s="91"/>
      <c r="AF420" s="91"/>
      <c r="AG420" s="91"/>
      <c r="AH420" s="94"/>
      <c r="AI420" s="91"/>
      <c r="AJ420" s="91"/>
      <c r="AK420" s="91"/>
      <c r="AL420" s="91"/>
      <c r="AM420" s="91"/>
      <c r="AN420" s="89"/>
      <c r="AO420" s="57"/>
      <c r="AP420" s="91"/>
      <c r="AQ420" s="91"/>
      <c r="AR420" s="91"/>
      <c r="AS420" s="91"/>
      <c r="AT420" s="95"/>
      <c r="AU420" s="92"/>
      <c r="AV420" s="92"/>
      <c r="AW420" s="92"/>
      <c r="AX420" s="92"/>
      <c r="AY420" s="91"/>
      <c r="BB420" s="57"/>
    </row>
    <row r="421" spans="1:54" s="17" customFormat="1" ht="15" customHeight="1" x14ac:dyDescent="0.2">
      <c r="A421" s="91"/>
      <c r="C421" s="42"/>
      <c r="D421" s="43"/>
      <c r="E421" s="89"/>
      <c r="F421" s="90"/>
      <c r="G421" s="89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2"/>
      <c r="S421" s="92"/>
      <c r="T421" s="92"/>
      <c r="U421" s="92"/>
      <c r="V421" s="92"/>
      <c r="W421" s="92"/>
      <c r="X421" s="92"/>
      <c r="Y421" s="92"/>
      <c r="Z421" s="92"/>
      <c r="AA421" s="92"/>
      <c r="AB421" s="90"/>
      <c r="AC421" s="93"/>
      <c r="AD421" s="91"/>
      <c r="AE421" s="91"/>
      <c r="AF421" s="91"/>
      <c r="AG421" s="91"/>
      <c r="AH421" s="94"/>
      <c r="AI421" s="91"/>
      <c r="AJ421" s="91"/>
      <c r="AK421" s="91"/>
      <c r="AL421" s="91"/>
      <c r="AM421" s="91"/>
      <c r="AN421" s="89"/>
      <c r="AO421" s="57"/>
      <c r="AP421" s="91"/>
      <c r="AQ421" s="91"/>
      <c r="AR421" s="91"/>
      <c r="AS421" s="91"/>
      <c r="AT421" s="95"/>
      <c r="AU421" s="92"/>
      <c r="AV421" s="92"/>
      <c r="AW421" s="92"/>
      <c r="AX421" s="92"/>
      <c r="AY421" s="91"/>
      <c r="BB421" s="57"/>
    </row>
    <row r="422" spans="1:54" s="17" customFormat="1" ht="15" customHeight="1" x14ac:dyDescent="0.2">
      <c r="A422" s="91"/>
      <c r="C422" s="42"/>
      <c r="D422" s="43"/>
      <c r="E422" s="89"/>
      <c r="F422" s="90"/>
      <c r="G422" s="89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2"/>
      <c r="S422" s="92"/>
      <c r="T422" s="92"/>
      <c r="U422" s="92"/>
      <c r="V422" s="92"/>
      <c r="W422" s="92"/>
      <c r="X422" s="92"/>
      <c r="Y422" s="92"/>
      <c r="Z422" s="92"/>
      <c r="AA422" s="92"/>
      <c r="AB422" s="90"/>
      <c r="AC422" s="93"/>
      <c r="AD422" s="91"/>
      <c r="AE422" s="91"/>
      <c r="AF422" s="91"/>
      <c r="AG422" s="91"/>
      <c r="AH422" s="94"/>
      <c r="AI422" s="91"/>
      <c r="AJ422" s="91"/>
      <c r="AK422" s="91"/>
      <c r="AL422" s="91"/>
      <c r="AM422" s="91"/>
      <c r="AN422" s="89"/>
      <c r="AO422" s="57"/>
      <c r="AP422" s="91"/>
      <c r="AQ422" s="91"/>
      <c r="AR422" s="91"/>
      <c r="AS422" s="91"/>
      <c r="AT422" s="95"/>
      <c r="AU422" s="92"/>
      <c r="AV422" s="92"/>
      <c r="AW422" s="92"/>
      <c r="AX422" s="92"/>
      <c r="AY422" s="91"/>
      <c r="BB422" s="57"/>
    </row>
    <row r="423" spans="1:54" s="17" customFormat="1" ht="15" customHeight="1" x14ac:dyDescent="0.2">
      <c r="A423" s="91"/>
      <c r="C423" s="42"/>
      <c r="D423" s="43"/>
      <c r="E423" s="89"/>
      <c r="F423" s="90"/>
      <c r="G423" s="89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2"/>
      <c r="S423" s="92"/>
      <c r="T423" s="92"/>
      <c r="U423" s="92"/>
      <c r="V423" s="92"/>
      <c r="W423" s="92"/>
      <c r="X423" s="92"/>
      <c r="Y423" s="92"/>
      <c r="Z423" s="92"/>
      <c r="AA423" s="92"/>
      <c r="AB423" s="90"/>
      <c r="AC423" s="93"/>
      <c r="AD423" s="91"/>
      <c r="AE423" s="91"/>
      <c r="AF423" s="91"/>
      <c r="AG423" s="91"/>
      <c r="AH423" s="94"/>
      <c r="AI423" s="91"/>
      <c r="AJ423" s="91"/>
      <c r="AK423" s="91"/>
      <c r="AL423" s="91"/>
      <c r="AM423" s="91"/>
      <c r="AN423" s="89"/>
      <c r="AO423" s="57"/>
      <c r="AP423" s="91"/>
      <c r="AQ423" s="91"/>
      <c r="AR423" s="91"/>
      <c r="AS423" s="91"/>
      <c r="AT423" s="95"/>
      <c r="AU423" s="92"/>
      <c r="AV423" s="92"/>
      <c r="AW423" s="92"/>
      <c r="AX423" s="92"/>
      <c r="AY423" s="91"/>
      <c r="BB423" s="57"/>
    </row>
    <row r="424" spans="1:54" s="17" customFormat="1" ht="15" customHeight="1" x14ac:dyDescent="0.2">
      <c r="A424" s="91"/>
      <c r="C424" s="42"/>
      <c r="D424" s="43"/>
      <c r="E424" s="89"/>
      <c r="F424" s="90"/>
      <c r="G424" s="89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2"/>
      <c r="S424" s="92"/>
      <c r="T424" s="92"/>
      <c r="U424" s="92"/>
      <c r="V424" s="92"/>
      <c r="W424" s="92"/>
      <c r="X424" s="92"/>
      <c r="Y424" s="92"/>
      <c r="Z424" s="92"/>
      <c r="AA424" s="92"/>
      <c r="AB424" s="90"/>
      <c r="AC424" s="93"/>
      <c r="AD424" s="91"/>
      <c r="AE424" s="91"/>
      <c r="AF424" s="91"/>
      <c r="AG424" s="91"/>
      <c r="AH424" s="94"/>
      <c r="AI424" s="91"/>
      <c r="AJ424" s="91"/>
      <c r="AK424" s="91"/>
      <c r="AL424" s="91"/>
      <c r="AM424" s="91"/>
      <c r="AN424" s="89"/>
      <c r="AO424" s="57"/>
      <c r="AP424" s="91"/>
      <c r="AQ424" s="91"/>
      <c r="AR424" s="91"/>
      <c r="AS424" s="91"/>
      <c r="AT424" s="95"/>
      <c r="AU424" s="92"/>
      <c r="AV424" s="92"/>
      <c r="AW424" s="92"/>
      <c r="AX424" s="92"/>
      <c r="AY424" s="91"/>
      <c r="BB424" s="57"/>
    </row>
    <row r="425" spans="1:54" s="17" customFormat="1" ht="15" customHeight="1" x14ac:dyDescent="0.2">
      <c r="A425" s="91"/>
      <c r="C425" s="42"/>
      <c r="D425" s="43"/>
      <c r="E425" s="89"/>
      <c r="F425" s="90"/>
      <c r="G425" s="89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2"/>
      <c r="S425" s="92"/>
      <c r="T425" s="92"/>
      <c r="U425" s="92"/>
      <c r="V425" s="92"/>
      <c r="W425" s="92"/>
      <c r="X425" s="92"/>
      <c r="Y425" s="92"/>
      <c r="Z425" s="92"/>
      <c r="AA425" s="92"/>
      <c r="AB425" s="90"/>
      <c r="AC425" s="93"/>
      <c r="AD425" s="91"/>
      <c r="AE425" s="91"/>
      <c r="AF425" s="91"/>
      <c r="AG425" s="91"/>
      <c r="AH425" s="94"/>
      <c r="AI425" s="91"/>
      <c r="AJ425" s="91"/>
      <c r="AK425" s="91"/>
      <c r="AL425" s="91"/>
      <c r="AM425" s="91"/>
      <c r="AN425" s="89"/>
      <c r="AO425" s="57"/>
      <c r="AP425" s="91"/>
      <c r="AQ425" s="91"/>
      <c r="AR425" s="91"/>
      <c r="AS425" s="91"/>
      <c r="AT425" s="95"/>
      <c r="AU425" s="92"/>
      <c r="AV425" s="92"/>
      <c r="AW425" s="92"/>
      <c r="AX425" s="92"/>
      <c r="AY425" s="91"/>
      <c r="BB425" s="57"/>
    </row>
    <row r="426" spans="1:54" s="17" customFormat="1" ht="15" customHeight="1" x14ac:dyDescent="0.2">
      <c r="A426" s="91"/>
      <c r="C426" s="42"/>
      <c r="D426" s="43"/>
      <c r="E426" s="89"/>
      <c r="F426" s="90"/>
      <c r="G426" s="89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2"/>
      <c r="S426" s="92"/>
      <c r="T426" s="92"/>
      <c r="U426" s="92"/>
      <c r="V426" s="92"/>
      <c r="W426" s="92"/>
      <c r="X426" s="92"/>
      <c r="Y426" s="92"/>
      <c r="Z426" s="92"/>
      <c r="AA426" s="92"/>
      <c r="AB426" s="90"/>
      <c r="AC426" s="93"/>
      <c r="AD426" s="91"/>
      <c r="AE426" s="91"/>
      <c r="AF426" s="91"/>
      <c r="AG426" s="91"/>
      <c r="AH426" s="94"/>
      <c r="AI426" s="91"/>
      <c r="AJ426" s="91"/>
      <c r="AK426" s="91"/>
      <c r="AL426" s="91"/>
      <c r="AM426" s="91"/>
      <c r="AN426" s="89"/>
      <c r="AO426" s="57"/>
      <c r="AP426" s="91"/>
      <c r="AQ426" s="91"/>
      <c r="AR426" s="91"/>
      <c r="AS426" s="91"/>
      <c r="AT426" s="95"/>
      <c r="AU426" s="92"/>
      <c r="AV426" s="92"/>
      <c r="AW426" s="92"/>
      <c r="AX426" s="92"/>
      <c r="AY426" s="91"/>
      <c r="BB426" s="57"/>
    </row>
    <row r="427" spans="1:54" s="17" customFormat="1" ht="15" customHeight="1" x14ac:dyDescent="0.2">
      <c r="A427" s="91"/>
      <c r="C427" s="42"/>
      <c r="D427" s="43"/>
      <c r="E427" s="89"/>
      <c r="F427" s="90"/>
      <c r="G427" s="89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2"/>
      <c r="S427" s="92"/>
      <c r="T427" s="92"/>
      <c r="U427" s="92"/>
      <c r="V427" s="92"/>
      <c r="W427" s="92"/>
      <c r="X427" s="92"/>
      <c r="Y427" s="92"/>
      <c r="Z427" s="92"/>
      <c r="AA427" s="92"/>
      <c r="AB427" s="90"/>
      <c r="AC427" s="93"/>
      <c r="AD427" s="91"/>
      <c r="AE427" s="91"/>
      <c r="AF427" s="91"/>
      <c r="AG427" s="91"/>
      <c r="AH427" s="94"/>
      <c r="AI427" s="91"/>
      <c r="AJ427" s="91"/>
      <c r="AK427" s="91"/>
      <c r="AL427" s="91"/>
      <c r="AM427" s="91"/>
      <c r="AN427" s="89"/>
      <c r="AO427" s="57"/>
      <c r="AP427" s="91"/>
      <c r="AQ427" s="91"/>
      <c r="AR427" s="91"/>
      <c r="AS427" s="91"/>
      <c r="AT427" s="95"/>
      <c r="AU427" s="92"/>
      <c r="AV427" s="92"/>
      <c r="AW427" s="92"/>
      <c r="AX427" s="92"/>
      <c r="AY427" s="91"/>
      <c r="BB427" s="57"/>
    </row>
    <row r="428" spans="1:54" s="17" customFormat="1" ht="15" customHeight="1" x14ac:dyDescent="0.2">
      <c r="A428" s="91"/>
      <c r="C428" s="42"/>
      <c r="D428" s="43"/>
      <c r="E428" s="89"/>
      <c r="F428" s="90"/>
      <c r="G428" s="89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2"/>
      <c r="S428" s="92"/>
      <c r="T428" s="92"/>
      <c r="U428" s="92"/>
      <c r="V428" s="92"/>
      <c r="W428" s="92"/>
      <c r="X428" s="92"/>
      <c r="Y428" s="92"/>
      <c r="Z428" s="92"/>
      <c r="AA428" s="92"/>
      <c r="AB428" s="90"/>
      <c r="AC428" s="93"/>
      <c r="AD428" s="91"/>
      <c r="AE428" s="91"/>
      <c r="AF428" s="91"/>
      <c r="AG428" s="91"/>
      <c r="AH428" s="94"/>
      <c r="AI428" s="91"/>
      <c r="AJ428" s="91"/>
      <c r="AK428" s="91"/>
      <c r="AL428" s="91"/>
      <c r="AM428" s="91"/>
      <c r="AN428" s="89"/>
      <c r="AO428" s="57"/>
      <c r="AP428" s="91"/>
      <c r="AQ428" s="91"/>
      <c r="AR428" s="91"/>
      <c r="AS428" s="91"/>
      <c r="AT428" s="95"/>
      <c r="AU428" s="92"/>
      <c r="AV428" s="92"/>
      <c r="AW428" s="92"/>
      <c r="AX428" s="92"/>
      <c r="AY428" s="91"/>
      <c r="BB428" s="57"/>
    </row>
    <row r="429" spans="1:54" s="17" customFormat="1" ht="15" customHeight="1" x14ac:dyDescent="0.2">
      <c r="A429" s="91"/>
      <c r="C429" s="42"/>
      <c r="D429" s="43"/>
      <c r="E429" s="89"/>
      <c r="F429" s="90"/>
      <c r="G429" s="89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2"/>
      <c r="S429" s="92"/>
      <c r="T429" s="92"/>
      <c r="U429" s="92"/>
      <c r="V429" s="92"/>
      <c r="W429" s="92"/>
      <c r="X429" s="92"/>
      <c r="Y429" s="92"/>
      <c r="Z429" s="92"/>
      <c r="AA429" s="92"/>
      <c r="AB429" s="90"/>
      <c r="AC429" s="93"/>
      <c r="AD429" s="91"/>
      <c r="AE429" s="91"/>
      <c r="AF429" s="91"/>
      <c r="AG429" s="91"/>
      <c r="AH429" s="94"/>
      <c r="AI429" s="91"/>
      <c r="AJ429" s="91"/>
      <c r="AK429" s="91"/>
      <c r="AL429" s="91"/>
      <c r="AM429" s="91"/>
      <c r="AN429" s="89"/>
      <c r="AO429" s="57"/>
      <c r="AP429" s="91"/>
      <c r="AQ429" s="91"/>
      <c r="AR429" s="91"/>
      <c r="AS429" s="91"/>
      <c r="AT429" s="95"/>
      <c r="AU429" s="92"/>
      <c r="AV429" s="92"/>
      <c r="AW429" s="92"/>
      <c r="AX429" s="92"/>
      <c r="AY429" s="91"/>
      <c r="BB429" s="57"/>
    </row>
    <row r="430" spans="1:54" s="17" customFormat="1" ht="15" customHeight="1" x14ac:dyDescent="0.2">
      <c r="A430" s="91"/>
      <c r="C430" s="42"/>
      <c r="D430" s="43"/>
      <c r="E430" s="89"/>
      <c r="F430" s="90"/>
      <c r="G430" s="89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2"/>
      <c r="S430" s="92"/>
      <c r="T430" s="92"/>
      <c r="U430" s="92"/>
      <c r="V430" s="92"/>
      <c r="W430" s="92"/>
      <c r="X430" s="92"/>
      <c r="Y430" s="92"/>
      <c r="Z430" s="92"/>
      <c r="AA430" s="92"/>
      <c r="AB430" s="90"/>
      <c r="AC430" s="93"/>
      <c r="AD430" s="91"/>
      <c r="AE430" s="91"/>
      <c r="AF430" s="91"/>
      <c r="AG430" s="91"/>
      <c r="AH430" s="94"/>
      <c r="AI430" s="91"/>
      <c r="AJ430" s="91"/>
      <c r="AK430" s="91"/>
      <c r="AL430" s="91"/>
      <c r="AM430" s="91"/>
      <c r="AN430" s="89"/>
      <c r="AO430" s="57"/>
      <c r="AP430" s="91"/>
      <c r="AQ430" s="91"/>
      <c r="AR430" s="91"/>
      <c r="AS430" s="91"/>
      <c r="AT430" s="95"/>
      <c r="AU430" s="92"/>
      <c r="AV430" s="92"/>
      <c r="AW430" s="92"/>
      <c r="AX430" s="92"/>
      <c r="AY430" s="91"/>
      <c r="BB430" s="57"/>
    </row>
    <row r="431" spans="1:54" s="17" customFormat="1" ht="15" customHeight="1" x14ac:dyDescent="0.2">
      <c r="A431" s="91"/>
      <c r="C431" s="42"/>
      <c r="D431" s="43"/>
      <c r="E431" s="89"/>
      <c r="F431" s="90"/>
      <c r="G431" s="89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2"/>
      <c r="S431" s="92"/>
      <c r="T431" s="92"/>
      <c r="U431" s="92"/>
      <c r="V431" s="92"/>
      <c r="W431" s="92"/>
      <c r="X431" s="92"/>
      <c r="Y431" s="92"/>
      <c r="Z431" s="92"/>
      <c r="AA431" s="92"/>
      <c r="AB431" s="90"/>
      <c r="AC431" s="93"/>
      <c r="AD431" s="91"/>
      <c r="AE431" s="91"/>
      <c r="AF431" s="91"/>
      <c r="AG431" s="91"/>
      <c r="AH431" s="94"/>
      <c r="AI431" s="91"/>
      <c r="AJ431" s="91"/>
      <c r="AK431" s="91"/>
      <c r="AL431" s="91"/>
      <c r="AM431" s="91"/>
      <c r="AN431" s="89"/>
      <c r="AO431" s="57"/>
      <c r="AP431" s="91"/>
      <c r="AQ431" s="91"/>
      <c r="AR431" s="91"/>
      <c r="AS431" s="91"/>
      <c r="AT431" s="95"/>
      <c r="AU431" s="92"/>
      <c r="AV431" s="92"/>
      <c r="AW431" s="92"/>
      <c r="AX431" s="92"/>
      <c r="AY431" s="91"/>
      <c r="BB431" s="57"/>
    </row>
    <row r="432" spans="1:54" s="17" customFormat="1" ht="15" customHeight="1" x14ac:dyDescent="0.2">
      <c r="A432" s="91"/>
      <c r="C432" s="42"/>
      <c r="D432" s="43"/>
      <c r="E432" s="89"/>
      <c r="F432" s="90"/>
      <c r="G432" s="89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2"/>
      <c r="S432" s="92"/>
      <c r="T432" s="92"/>
      <c r="U432" s="92"/>
      <c r="V432" s="92"/>
      <c r="W432" s="92"/>
      <c r="X432" s="92"/>
      <c r="Y432" s="92"/>
      <c r="Z432" s="92"/>
      <c r="AA432" s="92"/>
      <c r="AB432" s="90"/>
      <c r="AC432" s="93"/>
      <c r="AD432" s="91"/>
      <c r="AE432" s="91"/>
      <c r="AF432" s="91"/>
      <c r="AG432" s="91"/>
      <c r="AH432" s="94"/>
      <c r="AI432" s="91"/>
      <c r="AJ432" s="91"/>
      <c r="AK432" s="91"/>
      <c r="AL432" s="91"/>
      <c r="AM432" s="91"/>
      <c r="AN432" s="89"/>
      <c r="AO432" s="57"/>
      <c r="AP432" s="91"/>
      <c r="AQ432" s="91"/>
      <c r="AR432" s="91"/>
      <c r="AS432" s="91"/>
      <c r="AT432" s="95"/>
      <c r="AU432" s="92"/>
      <c r="AV432" s="92"/>
      <c r="AW432" s="92"/>
      <c r="AX432" s="92"/>
      <c r="AY432" s="91"/>
      <c r="BB432" s="57"/>
    </row>
    <row r="433" spans="1:54" s="17" customFormat="1" ht="15" customHeight="1" x14ac:dyDescent="0.2">
      <c r="A433" s="91"/>
      <c r="C433" s="42"/>
      <c r="D433" s="43"/>
      <c r="E433" s="89"/>
      <c r="F433" s="90"/>
      <c r="G433" s="89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2"/>
      <c r="S433" s="92"/>
      <c r="T433" s="92"/>
      <c r="U433" s="92"/>
      <c r="V433" s="92"/>
      <c r="W433" s="92"/>
      <c r="X433" s="92"/>
      <c r="Y433" s="92"/>
      <c r="Z433" s="92"/>
      <c r="AA433" s="92"/>
      <c r="AB433" s="90"/>
      <c r="AC433" s="93"/>
      <c r="AD433" s="91"/>
      <c r="AE433" s="91"/>
      <c r="AF433" s="91"/>
      <c r="AG433" s="91"/>
      <c r="AH433" s="94"/>
      <c r="AI433" s="91"/>
      <c r="AJ433" s="91"/>
      <c r="AK433" s="91"/>
      <c r="AL433" s="91"/>
      <c r="AM433" s="91"/>
      <c r="AN433" s="89"/>
      <c r="AO433" s="57"/>
      <c r="AP433" s="91"/>
      <c r="AQ433" s="91"/>
      <c r="AR433" s="91"/>
      <c r="AS433" s="91"/>
      <c r="AT433" s="95"/>
      <c r="AU433" s="92"/>
      <c r="AV433" s="92"/>
      <c r="AW433" s="92"/>
      <c r="AX433" s="92"/>
      <c r="AY433" s="91"/>
      <c r="BB433" s="57"/>
    </row>
    <row r="434" spans="1:54" s="17" customFormat="1" ht="15" customHeight="1" x14ac:dyDescent="0.2">
      <c r="A434" s="91"/>
      <c r="C434" s="42"/>
      <c r="D434" s="43"/>
      <c r="E434" s="89"/>
      <c r="F434" s="90"/>
      <c r="G434" s="89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2"/>
      <c r="S434" s="92"/>
      <c r="T434" s="92"/>
      <c r="U434" s="92"/>
      <c r="V434" s="92"/>
      <c r="W434" s="92"/>
      <c r="X434" s="92"/>
      <c r="Y434" s="92"/>
      <c r="Z434" s="92"/>
      <c r="AA434" s="92"/>
      <c r="AB434" s="90"/>
      <c r="AC434" s="93"/>
      <c r="AD434" s="91"/>
      <c r="AE434" s="91"/>
      <c r="AF434" s="91"/>
      <c r="AG434" s="91"/>
      <c r="AH434" s="94"/>
      <c r="AI434" s="91"/>
      <c r="AJ434" s="91"/>
      <c r="AK434" s="91"/>
      <c r="AL434" s="91"/>
      <c r="AM434" s="91"/>
      <c r="AN434" s="89"/>
      <c r="AO434" s="57"/>
      <c r="AP434" s="91"/>
      <c r="AQ434" s="91"/>
      <c r="AR434" s="91"/>
      <c r="AS434" s="91"/>
      <c r="AT434" s="95"/>
      <c r="AU434" s="92"/>
      <c r="AV434" s="92"/>
      <c r="AW434" s="92"/>
      <c r="AX434" s="92"/>
      <c r="AY434" s="91"/>
      <c r="BB434" s="57"/>
    </row>
    <row r="435" spans="1:54" s="17" customFormat="1" ht="15" customHeight="1" x14ac:dyDescent="0.2">
      <c r="A435" s="91"/>
      <c r="C435" s="42"/>
      <c r="D435" s="43"/>
      <c r="E435" s="89"/>
      <c r="F435" s="90"/>
      <c r="G435" s="89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2"/>
      <c r="S435" s="92"/>
      <c r="T435" s="92"/>
      <c r="U435" s="92"/>
      <c r="V435" s="92"/>
      <c r="W435" s="92"/>
      <c r="X435" s="92"/>
      <c r="Y435" s="92"/>
      <c r="Z435" s="92"/>
      <c r="AA435" s="92"/>
      <c r="AB435" s="90"/>
      <c r="AC435" s="93"/>
      <c r="AD435" s="91"/>
      <c r="AE435" s="91"/>
      <c r="AF435" s="91"/>
      <c r="AG435" s="91"/>
      <c r="AH435" s="94"/>
      <c r="AI435" s="91"/>
      <c r="AJ435" s="91"/>
      <c r="AK435" s="91"/>
      <c r="AL435" s="91"/>
      <c r="AM435" s="91"/>
      <c r="AN435" s="89"/>
      <c r="AO435" s="57"/>
      <c r="AP435" s="91"/>
      <c r="AQ435" s="91"/>
      <c r="AR435" s="91"/>
      <c r="AS435" s="91"/>
      <c r="AT435" s="95"/>
      <c r="AU435" s="92"/>
      <c r="AV435" s="92"/>
      <c r="AW435" s="92"/>
      <c r="AX435" s="92"/>
      <c r="AY435" s="91"/>
      <c r="BB435" s="57"/>
    </row>
    <row r="436" spans="1:54" s="17" customFormat="1" ht="15" customHeight="1" x14ac:dyDescent="0.2">
      <c r="A436" s="91"/>
      <c r="C436" s="42"/>
      <c r="D436" s="43"/>
      <c r="E436" s="89"/>
      <c r="F436" s="90"/>
      <c r="G436" s="89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2"/>
      <c r="S436" s="92"/>
      <c r="T436" s="92"/>
      <c r="U436" s="92"/>
      <c r="V436" s="92"/>
      <c r="W436" s="92"/>
      <c r="X436" s="92"/>
      <c r="Y436" s="92"/>
      <c r="Z436" s="92"/>
      <c r="AA436" s="92"/>
      <c r="AB436" s="90"/>
      <c r="AC436" s="93"/>
      <c r="AD436" s="91"/>
      <c r="AE436" s="91"/>
      <c r="AF436" s="91"/>
      <c r="AG436" s="91"/>
      <c r="AH436" s="94"/>
      <c r="AI436" s="91"/>
      <c r="AJ436" s="91"/>
      <c r="AK436" s="91"/>
      <c r="AL436" s="91"/>
      <c r="AM436" s="91"/>
      <c r="AN436" s="89"/>
      <c r="AO436" s="57"/>
      <c r="AP436" s="91"/>
      <c r="AQ436" s="91"/>
      <c r="AR436" s="91"/>
      <c r="AS436" s="91"/>
      <c r="AT436" s="95"/>
      <c r="AU436" s="92"/>
      <c r="AV436" s="92"/>
      <c r="AW436" s="92"/>
      <c r="AX436" s="92"/>
      <c r="AY436" s="91"/>
      <c r="BB436" s="57"/>
    </row>
    <row r="437" spans="1:54" s="17" customFormat="1" ht="15" customHeight="1" x14ac:dyDescent="0.2">
      <c r="A437" s="91"/>
      <c r="C437" s="42"/>
      <c r="D437" s="43"/>
      <c r="E437" s="89"/>
      <c r="F437" s="90"/>
      <c r="G437" s="89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2"/>
      <c r="S437" s="92"/>
      <c r="T437" s="92"/>
      <c r="U437" s="92"/>
      <c r="V437" s="92"/>
      <c r="W437" s="92"/>
      <c r="X437" s="92"/>
      <c r="Y437" s="92"/>
      <c r="Z437" s="92"/>
      <c r="AA437" s="92"/>
      <c r="AB437" s="90"/>
      <c r="AC437" s="93"/>
      <c r="AD437" s="91"/>
      <c r="AE437" s="91"/>
      <c r="AF437" s="91"/>
      <c r="AG437" s="91"/>
      <c r="AH437" s="94"/>
      <c r="AI437" s="91"/>
      <c r="AJ437" s="91"/>
      <c r="AK437" s="91"/>
      <c r="AL437" s="91"/>
      <c r="AM437" s="91"/>
      <c r="AN437" s="89"/>
      <c r="AO437" s="57"/>
      <c r="AP437" s="91"/>
      <c r="AQ437" s="91"/>
      <c r="AR437" s="91"/>
      <c r="AS437" s="91"/>
      <c r="AT437" s="95"/>
      <c r="AU437" s="92"/>
      <c r="AV437" s="92"/>
      <c r="AW437" s="92"/>
      <c r="AX437" s="92"/>
      <c r="AY437" s="91"/>
      <c r="BB437" s="57"/>
    </row>
    <row r="438" spans="1:54" s="17" customFormat="1" ht="15" customHeight="1" x14ac:dyDescent="0.2">
      <c r="A438" s="91"/>
      <c r="C438" s="42"/>
      <c r="D438" s="43"/>
      <c r="E438" s="89"/>
      <c r="F438" s="90"/>
      <c r="G438" s="89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2"/>
      <c r="S438" s="92"/>
      <c r="T438" s="92"/>
      <c r="U438" s="92"/>
      <c r="V438" s="92"/>
      <c r="W438" s="92"/>
      <c r="X438" s="92"/>
      <c r="Y438" s="92"/>
      <c r="Z438" s="92"/>
      <c r="AA438" s="92"/>
      <c r="AB438" s="90"/>
      <c r="AC438" s="93"/>
      <c r="AD438" s="91"/>
      <c r="AE438" s="91"/>
      <c r="AF438" s="91"/>
      <c r="AG438" s="91"/>
      <c r="AH438" s="94"/>
      <c r="AI438" s="91"/>
      <c r="AJ438" s="91"/>
      <c r="AK438" s="91"/>
      <c r="AL438" s="91"/>
      <c r="AM438" s="91"/>
      <c r="AN438" s="89"/>
      <c r="AO438" s="57"/>
      <c r="AP438" s="91"/>
      <c r="AQ438" s="91"/>
      <c r="AR438" s="91"/>
      <c r="AS438" s="91"/>
      <c r="AT438" s="95"/>
      <c r="AU438" s="92"/>
      <c r="AV438" s="92"/>
      <c r="AW438" s="92"/>
      <c r="AX438" s="92"/>
      <c r="AY438" s="91"/>
      <c r="BB438" s="57"/>
    </row>
    <row r="439" spans="1:54" s="17" customFormat="1" ht="15" customHeight="1" x14ac:dyDescent="0.2">
      <c r="A439" s="91"/>
      <c r="C439" s="42"/>
      <c r="D439" s="43"/>
      <c r="E439" s="89"/>
      <c r="F439" s="90"/>
      <c r="G439" s="89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2"/>
      <c r="S439" s="92"/>
      <c r="T439" s="92"/>
      <c r="U439" s="92"/>
      <c r="V439" s="92"/>
      <c r="W439" s="92"/>
      <c r="X439" s="92"/>
      <c r="Y439" s="92"/>
      <c r="Z439" s="92"/>
      <c r="AA439" s="92"/>
      <c r="AB439" s="90"/>
      <c r="AC439" s="93"/>
      <c r="AD439" s="91"/>
      <c r="AE439" s="91"/>
      <c r="AF439" s="91"/>
      <c r="AG439" s="91"/>
      <c r="AH439" s="94"/>
      <c r="AI439" s="91"/>
      <c r="AJ439" s="91"/>
      <c r="AK439" s="91"/>
      <c r="AL439" s="91"/>
      <c r="AM439" s="91"/>
      <c r="AN439" s="89"/>
      <c r="AO439" s="57"/>
      <c r="AP439" s="91"/>
      <c r="AQ439" s="91"/>
      <c r="AR439" s="91"/>
      <c r="AS439" s="91"/>
      <c r="AT439" s="95"/>
      <c r="AU439" s="92"/>
      <c r="AV439" s="92"/>
      <c r="AW439" s="92"/>
      <c r="AX439" s="92"/>
      <c r="AY439" s="91"/>
      <c r="BB439" s="57"/>
    </row>
    <row r="440" spans="1:54" s="17" customFormat="1" ht="15" customHeight="1" x14ac:dyDescent="0.2">
      <c r="A440" s="91"/>
      <c r="C440" s="42"/>
      <c r="D440" s="43"/>
      <c r="E440" s="89"/>
      <c r="F440" s="90"/>
      <c r="G440" s="89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2"/>
      <c r="S440" s="92"/>
      <c r="T440" s="92"/>
      <c r="U440" s="92"/>
      <c r="V440" s="92"/>
      <c r="W440" s="92"/>
      <c r="X440" s="92"/>
      <c r="Y440" s="92"/>
      <c r="Z440" s="92"/>
      <c r="AA440" s="92"/>
      <c r="AB440" s="90"/>
      <c r="AC440" s="93"/>
      <c r="AD440" s="91"/>
      <c r="AE440" s="91"/>
      <c r="AF440" s="91"/>
      <c r="AG440" s="91"/>
      <c r="AH440" s="94"/>
      <c r="AI440" s="91"/>
      <c r="AJ440" s="91"/>
      <c r="AK440" s="91"/>
      <c r="AL440" s="91"/>
      <c r="AM440" s="91"/>
      <c r="AN440" s="89"/>
      <c r="AO440" s="57"/>
      <c r="AP440" s="91"/>
      <c r="AQ440" s="91"/>
      <c r="AR440" s="91"/>
      <c r="AS440" s="91"/>
      <c r="AT440" s="95"/>
      <c r="AU440" s="92"/>
      <c r="AV440" s="92"/>
      <c r="AW440" s="92"/>
      <c r="AX440" s="92"/>
      <c r="AY440" s="91"/>
      <c r="BB440" s="57"/>
    </row>
    <row r="441" spans="1:54" s="17" customFormat="1" ht="15" customHeight="1" x14ac:dyDescent="0.2">
      <c r="A441" s="91"/>
      <c r="C441" s="42"/>
      <c r="D441" s="43"/>
      <c r="E441" s="89"/>
      <c r="F441" s="90"/>
      <c r="G441" s="89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2"/>
      <c r="S441" s="92"/>
      <c r="T441" s="92"/>
      <c r="U441" s="92"/>
      <c r="V441" s="92"/>
      <c r="W441" s="92"/>
      <c r="X441" s="92"/>
      <c r="Y441" s="92"/>
      <c r="Z441" s="92"/>
      <c r="AA441" s="92"/>
      <c r="AB441" s="90"/>
      <c r="AC441" s="93"/>
      <c r="AD441" s="91"/>
      <c r="AE441" s="91"/>
      <c r="AF441" s="91"/>
      <c r="AG441" s="91"/>
      <c r="AH441" s="94"/>
      <c r="AI441" s="91"/>
      <c r="AJ441" s="91"/>
      <c r="AK441" s="91"/>
      <c r="AL441" s="91"/>
      <c r="AM441" s="91"/>
      <c r="AN441" s="89"/>
      <c r="AO441" s="57"/>
      <c r="AP441" s="91"/>
      <c r="AQ441" s="91"/>
      <c r="AR441" s="91"/>
      <c r="AS441" s="91"/>
      <c r="AT441" s="95"/>
      <c r="AU441" s="92"/>
      <c r="AV441" s="92"/>
      <c r="AW441" s="92"/>
      <c r="AX441" s="92"/>
      <c r="AY441" s="91"/>
      <c r="BB441" s="57"/>
    </row>
    <row r="442" spans="1:54" s="17" customFormat="1" ht="15" customHeight="1" x14ac:dyDescent="0.2">
      <c r="A442" s="91"/>
      <c r="C442" s="42"/>
      <c r="D442" s="43"/>
      <c r="E442" s="89"/>
      <c r="F442" s="90"/>
      <c r="G442" s="89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2"/>
      <c r="S442" s="92"/>
      <c r="T442" s="92"/>
      <c r="U442" s="92"/>
      <c r="V442" s="92"/>
      <c r="W442" s="92"/>
      <c r="X442" s="92"/>
      <c r="Y442" s="92"/>
      <c r="Z442" s="92"/>
      <c r="AA442" s="92"/>
      <c r="AB442" s="90"/>
      <c r="AC442" s="93"/>
      <c r="AD442" s="91"/>
      <c r="AE442" s="91"/>
      <c r="AF442" s="91"/>
      <c r="AG442" s="91"/>
      <c r="AH442" s="94"/>
      <c r="AI442" s="91"/>
      <c r="AJ442" s="91"/>
      <c r="AK442" s="91"/>
      <c r="AL442" s="91"/>
      <c r="AM442" s="91"/>
      <c r="AN442" s="89"/>
      <c r="AO442" s="57"/>
      <c r="AP442" s="91"/>
      <c r="AQ442" s="91"/>
      <c r="AR442" s="91"/>
      <c r="AS442" s="91"/>
      <c r="AT442" s="95"/>
      <c r="AU442" s="92"/>
      <c r="AV442" s="92"/>
      <c r="AW442" s="92"/>
      <c r="AX442" s="92"/>
      <c r="AY442" s="91"/>
      <c r="BB442" s="57"/>
    </row>
    <row r="443" spans="1:54" s="17" customFormat="1" ht="15" customHeight="1" x14ac:dyDescent="0.2">
      <c r="A443" s="91"/>
      <c r="C443" s="42"/>
      <c r="D443" s="43"/>
      <c r="E443" s="89"/>
      <c r="F443" s="90"/>
      <c r="G443" s="89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2"/>
      <c r="S443" s="92"/>
      <c r="T443" s="92"/>
      <c r="U443" s="92"/>
      <c r="V443" s="92"/>
      <c r="W443" s="92"/>
      <c r="X443" s="92"/>
      <c r="Y443" s="92"/>
      <c r="Z443" s="92"/>
      <c r="AA443" s="92"/>
      <c r="AB443" s="90"/>
      <c r="AC443" s="93"/>
      <c r="AD443" s="91"/>
      <c r="AE443" s="91"/>
      <c r="AF443" s="91"/>
      <c r="AG443" s="91"/>
      <c r="AH443" s="94"/>
      <c r="AI443" s="91"/>
      <c r="AJ443" s="91"/>
      <c r="AK443" s="91"/>
      <c r="AL443" s="91"/>
      <c r="AM443" s="91"/>
      <c r="AN443" s="89"/>
      <c r="AO443" s="57"/>
      <c r="AP443" s="91"/>
      <c r="AQ443" s="91"/>
      <c r="AR443" s="91"/>
      <c r="AS443" s="91"/>
      <c r="AT443" s="95"/>
      <c r="AU443" s="92"/>
      <c r="AV443" s="92"/>
      <c r="AW443" s="92"/>
      <c r="AX443" s="92"/>
      <c r="AY443" s="91"/>
      <c r="BB443" s="57"/>
    </row>
  </sheetData>
  <mergeCells count="39">
    <mergeCell ref="E72:F72"/>
    <mergeCell ref="E75:F75"/>
    <mergeCell ref="B45:C45"/>
    <mergeCell ref="B13:C13"/>
    <mergeCell ref="B14:C14"/>
    <mergeCell ref="B27:C27"/>
    <mergeCell ref="B24:C24"/>
    <mergeCell ref="B18:C18"/>
    <mergeCell ref="B52:C52"/>
    <mergeCell ref="B50:C50"/>
    <mergeCell ref="B43:C43"/>
    <mergeCell ref="B29:C29"/>
    <mergeCell ref="B10:D10"/>
    <mergeCell ref="B41:D41"/>
    <mergeCell ref="B62:D62"/>
    <mergeCell ref="B63:D63"/>
    <mergeCell ref="B69:C69"/>
    <mergeCell ref="B67:C67"/>
    <mergeCell ref="B66:C66"/>
    <mergeCell ref="B65:C65"/>
    <mergeCell ref="B59:C59"/>
    <mergeCell ref="B51:C51"/>
    <mergeCell ref="A1:D1"/>
    <mergeCell ref="A2:D2"/>
    <mergeCell ref="A7:A8"/>
    <mergeCell ref="B7:C8"/>
    <mergeCell ref="D7:D8"/>
    <mergeCell ref="A4:F5"/>
    <mergeCell ref="E7:E8"/>
    <mergeCell ref="F7:F8"/>
    <mergeCell ref="H7:AA7"/>
    <mergeCell ref="AC7:AX7"/>
    <mergeCell ref="AY7:AY8"/>
    <mergeCell ref="G8:Q8"/>
    <mergeCell ref="R8:AA8"/>
    <mergeCell ref="AB7:AB8"/>
    <mergeCell ref="AC8:AM8"/>
    <mergeCell ref="AN8:AS8"/>
    <mergeCell ref="AT8:AX8"/>
  </mergeCells>
  <pageMargins left="0" right="0" top="0" bottom="0" header="0.31496062992125984" footer="0.31496062992125984"/>
  <pageSetup paperSize="9" scale="80" orientation="portrait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2" sqref="F22"/>
    </sheetView>
  </sheetViews>
  <sheetFormatPr defaultRowHeight="12.75" x14ac:dyDescent="0.2"/>
  <cols>
    <col min="1" max="16384" width="9" style="7"/>
  </cols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zoomScaleNormal="100" workbookViewId="0">
      <selection sqref="A1:XFD1048576"/>
    </sheetView>
  </sheetViews>
  <sheetFormatPr defaultColWidth="17.25" defaultRowHeight="15" customHeight="1" x14ac:dyDescent="0.2"/>
  <cols>
    <col min="1" max="1" width="17.25" style="3"/>
    <col min="2" max="2" width="17.25" style="4"/>
    <col min="3" max="3" width="17.25" style="5"/>
    <col min="4" max="4" width="17.25" style="6"/>
    <col min="5" max="16384" width="17.25" style="2"/>
  </cols>
  <sheetData/>
  <pageMargins left="0.8" right="0.2" top="0.25" bottom="0.2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SHCM Thang 10.2017</vt:lpstr>
      <vt:lpstr>1</vt:lpstr>
      <vt:lpstr>2</vt:lpstr>
      <vt:lpstr>'SHCM Thang 10.2017'!Print_Titles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ThuThao</dc:creator>
  <cp:lastModifiedBy>Admin</cp:lastModifiedBy>
  <dcterms:created xsi:type="dcterms:W3CDTF">2017-10-20T07:28:22Z</dcterms:created>
  <dcterms:modified xsi:type="dcterms:W3CDTF">2017-11-01T07:35:15Z</dcterms:modified>
</cp:coreProperties>
</file>