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9735" tabRatio="760"/>
  </bookViews>
  <sheets>
    <sheet name="Tổng hợp chung " sheetId="94" r:id="rId1"/>
    <sheet name="1" sheetId="62" r:id="rId2"/>
    <sheet name="2" sheetId="81" r:id="rId3"/>
    <sheet name="3" sheetId="65" r:id="rId4"/>
    <sheet name="HỌP TBM" sheetId="4" state="hidden" r:id="rId5"/>
  </sheets>
  <definedNames>
    <definedName name="_xlnm._FilterDatabase" localSheetId="1" hidden="1">'1'!#REF!</definedName>
    <definedName name="_xlnm.Print_Titles" localSheetId="1">'1'!#REF!,'1'!#REF!</definedName>
    <definedName name="_xlnm.Print_Titles" localSheetId="2">'2'!#REF!</definedName>
    <definedName name="_xlnm.Print_Titles" localSheetId="3">'3'!#REF!</definedName>
    <definedName name="_xlnm.Print_Titles" localSheetId="0">'Tổng hợp chung '!$1:$1</definedName>
  </definedNames>
  <calcPr calcId="144525" iterate="1"/>
  <fileRecoveryPr autoRecover="0"/>
</workbook>
</file>

<file path=xl/calcChain.xml><?xml version="1.0" encoding="utf-8"?>
<calcChain xmlns="http://schemas.openxmlformats.org/spreadsheetml/2006/main">
  <c r="C8" i="94" l="1"/>
  <c r="F15" i="94"/>
  <c r="C31" i="94" l="1"/>
  <c r="C30" i="94"/>
  <c r="H39" i="94" l="1"/>
  <c r="F39" i="94" l="1"/>
  <c r="F41" i="94" l="1"/>
  <c r="E23" i="94" l="1"/>
</calcChain>
</file>

<file path=xl/sharedStrings.xml><?xml version="1.0" encoding="utf-8"?>
<sst xmlns="http://schemas.openxmlformats.org/spreadsheetml/2006/main" count="252" uniqueCount="247">
  <si>
    <t>STT</t>
  </si>
  <si>
    <t>TRƯỜNG ĐẠI HỌC DUY TÂN</t>
  </si>
  <si>
    <t>CỘNG HÒA XÃ HỘI CHỦ NGHĨA VIỆT NAM</t>
  </si>
  <si>
    <t>PHÒNG THANH TRA</t>
  </si>
  <si>
    <t>Độc lập - Tự do - Hạnh phúc</t>
  </si>
  <si>
    <t>Thao giảng</t>
  </si>
  <si>
    <t>THỐNG KÊ CÔNG TÁC SINH HOẠT BỘ MÔN NĂM HỌC 2013 - 2014</t>
  </si>
  <si>
    <t>TT</t>
  </si>
  <si>
    <t>Khoa</t>
  </si>
  <si>
    <t>Tên Bộ Môn</t>
  </si>
  <si>
    <t>Tổ Trưởng Bộ Môn</t>
  </si>
  <si>
    <t>Tháng 8</t>
  </si>
  <si>
    <t>Tháng 9</t>
  </si>
  <si>
    <t>Tháng 10</t>
  </si>
  <si>
    <t>Tháng 11</t>
  </si>
  <si>
    <t>Tháng 12</t>
  </si>
  <si>
    <t>Tháng 1/2013</t>
  </si>
  <si>
    <t>Tháng 2</t>
  </si>
  <si>
    <t>Tháng 3</t>
  </si>
  <si>
    <t>Tháng 4</t>
  </si>
  <si>
    <t>Tháng 5</t>
  </si>
  <si>
    <t>Tháng 6</t>
  </si>
  <si>
    <t>Số tháng 
không họp</t>
  </si>
  <si>
    <t>CVHT</t>
  </si>
  <si>
    <t>Kế Toán</t>
  </si>
  <si>
    <t>Kế toán Tài chính</t>
  </si>
  <si>
    <t>1.ThS.Thái Nữ Hạ Uyên</t>
  </si>
  <si>
    <t>Kiểm toán</t>
  </si>
  <si>
    <t>2. ThS. Nguyễn Thị Khánh Vân</t>
  </si>
  <si>
    <t>Kế toán QT&amp; Phân tích</t>
  </si>
  <si>
    <t>3. Ths Nguyễn Thu Phương</t>
  </si>
  <si>
    <t>QTKD</t>
  </si>
  <si>
    <t>Tài chính</t>
  </si>
  <si>
    <t>1. ThS Nguyễn Thị Minh Hà</t>
  </si>
  <si>
    <t>QTKDTH</t>
  </si>
  <si>
    <t>2. ThS Nguyễn Ngọc Quý</t>
  </si>
  <si>
    <t>Ngân Hàng</t>
  </si>
  <si>
    <t>3. ThS Lê Phúc Minh Chuyên (TT  từ tháng 10/2012)</t>
  </si>
  <si>
    <t>Tiếp thị</t>
  </si>
  <si>
    <t>4. ThS Trần Thị Như Lâm</t>
  </si>
  <si>
    <t>Du Lịch</t>
  </si>
  <si>
    <t>Nhà hàng - Khách sạn</t>
  </si>
  <si>
    <t>1. Ths. Bùi Thị Tiến</t>
  </si>
  <si>
    <t>Lữ hành</t>
  </si>
  <si>
    <t>2. Thầy Lê Hồng Vương</t>
  </si>
  <si>
    <t>PSU</t>
  </si>
  <si>
    <t>3. Thầy Võ Đức Hiếu                              (QĐ 11/2/2014)</t>
  </si>
  <si>
    <t>Họp sau giao ban</t>
  </si>
  <si>
    <t>Ngoại ngữ</t>
  </si>
  <si>
    <t>Anh văn chuyên ngữ</t>
  </si>
  <si>
    <t>1. ThS Lương Kim Thư</t>
  </si>
  <si>
    <t>Anh văn Tổng quát 1</t>
  </si>
  <si>
    <t>2. ThS Nguyễn Thị Bích Giang</t>
  </si>
  <si>
    <t>Anh văn Tổng quát 2</t>
  </si>
  <si>
    <t>2. ThS Nguyễn Thị Quỳnh Chi</t>
  </si>
  <si>
    <t>Anh văn chuyên ngành</t>
  </si>
  <si>
    <t>3. ThS Trần Thị Thơ</t>
  </si>
  <si>
    <t>Trung văn</t>
  </si>
  <si>
    <t>4. ThS Nguyễn Đình Bá</t>
  </si>
  <si>
    <t>Dạy TV&amp;VH Việt cho người nước ngoài</t>
  </si>
  <si>
    <t>5. ThS Vũ Văn Thịnh</t>
  </si>
  <si>
    <t>TT</t>
  </si>
  <si>
    <t>Khoa</t>
  </si>
  <si>
    <t>Tên Bộ Môn</t>
  </si>
  <si>
    <t>Tổ Trưởng Bộ Môn</t>
  </si>
  <si>
    <t>Tháng 8</t>
  </si>
  <si>
    <t>Tháng 9</t>
  </si>
  <si>
    <t>Tháng 10</t>
  </si>
  <si>
    <t>Tháng 11</t>
  </si>
  <si>
    <t>Tháng 12</t>
  </si>
  <si>
    <t>Tháng 1</t>
  </si>
  <si>
    <t>Tháng 2</t>
  </si>
  <si>
    <t>Tháng 3</t>
  </si>
  <si>
    <t>Tháng 4</t>
  </si>
  <si>
    <t>Tháng 5</t>
  </si>
  <si>
    <t>Tháng 6</t>
  </si>
  <si>
    <t>XHNV</t>
  </si>
  <si>
    <t>Văn học</t>
  </si>
  <si>
    <t>1. ThS Hoàng Thị Hường</t>
  </si>
  <si>
    <t>QHQT- Luật</t>
  </si>
  <si>
    <t>2. ThS Ngô Thị Thảo Quỳnh</t>
  </si>
  <si>
    <t>Nói-Viết Tiếng Việt</t>
  </si>
  <si>
    <t>3. ThS Nguyễn Thị Kim Bài</t>
  </si>
  <si>
    <t>LLCT</t>
  </si>
  <si>
    <t>Mác Lê - ĐLĐCSVN - TT. HCM</t>
  </si>
  <si>
    <t>1. ThS Trịnh Đình Thanh</t>
  </si>
  <si>
    <t>ĐTQT</t>
  </si>
  <si>
    <t>CMU</t>
  </si>
  <si>
    <t>1. ThS Võ Văn Lường</t>
  </si>
  <si>
    <t>PSU</t>
  </si>
  <si>
    <t>2. ThS Nguyễn Lê Giang Thiên</t>
  </si>
  <si>
    <t>CSU Xây dựng</t>
  </si>
  <si>
    <t>3. ThS Trần Văn Đức</t>
  </si>
  <si>
    <t>CSU Kiến Trúc</t>
  </si>
  <si>
    <t>4. ThS Lương Xuân Hiếu</t>
  </si>
  <si>
    <t>Xây Dựng</t>
  </si>
  <si>
    <t>Công nghệ xây dựng</t>
  </si>
  <si>
    <t>1. ThS Phạm Quang Nhật</t>
  </si>
  <si>
    <t>Cầu đường</t>
  </si>
  <si>
    <t>2. ThS Dương Minh Châu</t>
  </si>
  <si>
    <t>Kỹ thuật cơ sở</t>
  </si>
  <si>
    <t>3. ThS Trần Thanh Việt</t>
  </si>
  <si>
    <t>Thực hành</t>
  </si>
  <si>
    <t>4. Thầy Dương Bình An</t>
  </si>
  <si>
    <t>Kiến Trúc</t>
  </si>
  <si>
    <t>Kiến Trúc</t>
  </si>
  <si>
    <t>1. ThS Vũ Thị Thúy Hải</t>
  </si>
  <si>
    <t>Quy hoạch và CN</t>
  </si>
  <si>
    <t>2. ThS Dương Văn Nghĩa/ Lê Đình Dương</t>
  </si>
  <si>
    <t>Cơ sở kiến trúc</t>
  </si>
  <si>
    <t>3. ThS Hoàng Hà</t>
  </si>
  <si>
    <t>Đồ họa &amp; Mỹ tuật</t>
  </si>
  <si>
    <t>4. Thầy Nguyễn Đắc Minh</t>
  </si>
  <si>
    <t>TT</t>
  </si>
  <si>
    <t>Khoa</t>
  </si>
  <si>
    <t>Tên Bộ Môn</t>
  </si>
  <si>
    <t>Tổ Trưởng Bộ Môn</t>
  </si>
  <si>
    <t>Tháng 8</t>
  </si>
  <si>
    <t>Tháng 9</t>
  </si>
  <si>
    <t>Tháng 10</t>
  </si>
  <si>
    <t>Tháng 11</t>
  </si>
  <si>
    <t>Tháng 12</t>
  </si>
  <si>
    <t>Tháng 1/2013</t>
  </si>
  <si>
    <t>Tháng 2</t>
  </si>
  <si>
    <t>Tháng 3</t>
  </si>
  <si>
    <t>Tháng 4</t>
  </si>
  <si>
    <t>Tháng 5</t>
  </si>
  <si>
    <t>Tháng 6</t>
  </si>
  <si>
    <t>CNTT</t>
  </si>
  <si>
    <t>Công nghệ Phần mềm</t>
  </si>
  <si>
    <t>1. ThS Nguyễn Tấn Thuận</t>
  </si>
  <si>
    <t>Kỹ thuật mạng</t>
  </si>
  <si>
    <t>2. Ths. Nguyễn Kim Tuấn</t>
  </si>
  <si>
    <t>Cơ sở Tin học&amp; HTTT</t>
  </si>
  <si>
    <t>3. TS Phạm Anh Phương</t>
  </si>
  <si>
    <t>ĐTVT</t>
  </si>
  <si>
    <t>Điện tử</t>
  </si>
  <si>
    <t>1.ThS. Ngô Lê Minh Tâm</t>
  </si>
  <si>
    <t>Viễn thông</t>
  </si>
  <si>
    <t>2. ThS Nguyễn Lê Mai Duyên</t>
  </si>
  <si>
    <t>Môi Trường</t>
  </si>
  <si>
    <t>Môi trường</t>
  </si>
  <si>
    <t>1. ThS Lê Thùy Trang</t>
  </si>
  <si>
    <t>KHTN</t>
  </si>
  <si>
    <t>Toán</t>
  </si>
  <si>
    <t>1. ThS Phan Quý</t>
  </si>
  <si>
    <t>Lý</t>
  </si>
  <si>
    <t>2. ThS Nguyễn Phước Thể</t>
  </si>
  <si>
    <t>Hóa</t>
  </si>
  <si>
    <t>3. ThS Phan Thị Việt Hà</t>
  </si>
  <si>
    <t>Điều Dưỡng</t>
  </si>
  <si>
    <t>Điều dưỡng</t>
  </si>
  <si>
    <t>Cô Nguyễn Thị Hồng Hạnh</t>
  </si>
  <si>
    <t>Y</t>
  </si>
  <si>
    <t>Y học cơ sở &amp; lâm sàng</t>
  </si>
  <si>
    <t>Cô Đặng Thị Mỹ Hà</t>
  </si>
  <si>
    <t>DƯỢC</t>
  </si>
  <si>
    <t>Dược lý - Lâm  sàn</t>
  </si>
  <si>
    <t>1.Cô Phạm Diệp Ánh Xuyên</t>
  </si>
  <si>
    <t>Bào chế CN Dược</t>
  </si>
  <si>
    <t>2. Cô Dương Thị Thuấn</t>
  </si>
  <si>
    <t>Dược - Dịch tể học</t>
  </si>
  <si>
    <t>3. Thầy Đặng Quốc Bình</t>
  </si>
  <si>
    <t>T.vật Dược- Dược liệu</t>
  </si>
  <si>
    <t>4. ThS Đặng Ngọc Phúc</t>
  </si>
  <si>
    <t>Lý, Hóa, Dược Hữu cơ</t>
  </si>
  <si>
    <t>5. ThS Trần Thu Hiền</t>
  </si>
  <si>
    <t>Hóa Phân tích</t>
  </si>
  <si>
    <t>6. TS. Nguyễn Nhân Đức</t>
  </si>
  <si>
    <t>CAO ĐẲNG NGHỀ/ TCCN&amp;
DN</t>
  </si>
  <si>
    <t>Du Lịch</t>
  </si>
  <si>
    <t>1.ThS. Bùi Lê Anh Phương</t>
  </si>
  <si>
    <t>Kế Toán</t>
  </si>
  <si>
    <t>2.ThS. Nguyễn Lương Định</t>
  </si>
  <si>
    <t>Tin học</t>
  </si>
  <si>
    <t>3. ThS Nguyễn Dũng</t>
  </si>
  <si>
    <t>Ngoại ngữ</t>
  </si>
  <si>
    <t>4. Cô Đoàn Thị Diệu Lan</t>
  </si>
  <si>
    <t>TT GDTC</t>
  </si>
  <si>
    <t>Tổ GDTC</t>
  </si>
  <si>
    <t>Thầy Phùng Anh Quân</t>
  </si>
  <si>
    <t>Ghi chú</t>
  </si>
  <si>
    <t>SỐ LIỆU CHUNG</t>
  </si>
  <si>
    <t>Số lượng</t>
  </si>
  <si>
    <t>Số GV chuyên:</t>
  </si>
  <si>
    <t>Số GV kiêm nhiệm:</t>
  </si>
  <si>
    <t>Số trợ giảng:</t>
  </si>
  <si>
    <t>Số lớp CVHT có quyết định:</t>
  </si>
  <si>
    <t xml:space="preserve">Số bộ môn: </t>
  </si>
  <si>
    <t>5.1.</t>
  </si>
  <si>
    <t>Trưởng bộ môn</t>
  </si>
  <si>
    <t>5.2.</t>
  </si>
  <si>
    <t>Phó bộ môn</t>
  </si>
  <si>
    <t>Số khoa:</t>
  </si>
  <si>
    <t>6.1.</t>
  </si>
  <si>
    <t>Trưởng khoa</t>
  </si>
  <si>
    <t>6.2.</t>
  </si>
  <si>
    <t>Phó khoa</t>
  </si>
  <si>
    <t>Số phòng</t>
  </si>
  <si>
    <t>Số trung tâm</t>
  </si>
  <si>
    <t>Số đơn vị khác</t>
  </si>
  <si>
    <t>SỐ LIỆU SINH HOẠT</t>
  </si>
  <si>
    <t>Họp bộ môn</t>
  </si>
  <si>
    <t>1.1.</t>
  </si>
  <si>
    <t>Số bộ môn họp đủ giờ</t>
  </si>
  <si>
    <t>Họp đủ giờ: 4 giờ/tháng</t>
  </si>
  <si>
    <t>1.2.</t>
  </si>
  <si>
    <t>Số bộ môn họp vượt giờ</t>
  </si>
  <si>
    <t>1.3.</t>
  </si>
  <si>
    <t>Số bộ môn họp thiếu giờ</t>
  </si>
  <si>
    <t>1.4.</t>
  </si>
  <si>
    <t>Số bộ môn không họp</t>
  </si>
  <si>
    <t>2.1.</t>
  </si>
  <si>
    <t>Số GV thao giảng:</t>
  </si>
  <si>
    <t>2.2.</t>
  </si>
  <si>
    <t>Số trợ giảng thao giảng</t>
  </si>
  <si>
    <t>2.3.</t>
  </si>
  <si>
    <t>Số bộ môn không tổ chức thao giảng:</t>
  </si>
  <si>
    <t>Dự giờ:</t>
  </si>
  <si>
    <t>3.1.</t>
  </si>
  <si>
    <t>Số GV dự giờ:</t>
  </si>
  <si>
    <t>3.2.</t>
  </si>
  <si>
    <t>Số trợ giảng dự giờ:</t>
  </si>
  <si>
    <t>3.3.</t>
  </si>
  <si>
    <t>Số bộ môn không tổ chức dự giờ</t>
  </si>
  <si>
    <t>4.1.</t>
  </si>
  <si>
    <t>Số khoa tổ chức họp</t>
  </si>
  <si>
    <t>Số phòng/ban/trung tâm tổ chức họp</t>
  </si>
  <si>
    <t>5.3.</t>
  </si>
  <si>
    <t>TK, PK, TBM, PBM, GV.</t>
  </si>
  <si>
    <t>Tổng số lượt CVHT/HL:</t>
  </si>
  <si>
    <t>Số đơn vị không tổ chức họp</t>
  </si>
  <si>
    <t>Bộ môn: có TBM và ít nhất 02 thành viên là GV cơ hữu.</t>
  </si>
  <si>
    <t>Ts Đvị</t>
  </si>
  <si>
    <t>+TT.GDTC&amp;QP</t>
  </si>
  <si>
    <t>TG,TGKN,CVKN</t>
  </si>
  <si>
    <t>GVKN, CBKN</t>
  </si>
  <si>
    <t>r</t>
  </si>
  <si>
    <t>19 khoa</t>
  </si>
  <si>
    <t>Kể cả 3 đơn vị có Tờ trình riêng.</t>
  </si>
  <si>
    <t>(Danh sách bộ môn không họp: ĐƯỜNG LỐI ĐCSVN-MÁC-LÊNIN, DU LỊCH PSU, DƯỢC LIỆU-DƯỢC CỔ TRUYỀN-THỰC VẬT DƯỢC, DU LỊCH (K.CĐN).</t>
  </si>
  <si>
    <t>(Danh sách bộ môn không tổ chức thao giảng: KIỂM TOÁN, KHÁCH SẠN-NHÀ HÀNG, ĐƯỜNG LỐI ĐCSVN-MÁC-LÊNIN, CMU, CSU (XÂY DỰNG &amp; KIẾN TRÚC), CÔNG NGHỆ XÂY DỰNG, CƠ SỞ KIẾN TRÚC &amp; NỘI THẤT, KIẾN TRÚC &amp; QUY HOẠCH, CƠ SỞ TIN HỌC &amp; 
HỆ THỐNG THÔNG TIN, HỆ THỐNG SỐ, QUẢN LÝ TÀI NGUYÊN &amp; MÔI TRƯỜNG, CÔNG NGHỆ &amp; KỸ THUẬT MÔI TRƯỜNG, VẬT LÝ, ĐIỀU DƯỠNG HỆ NGOẠI, ĐIỀU DƯỠNG CƠ BẢN, Y CƠ SỞ, BÀO CHẾ-CÔNG NGHIỆP DƯỢC, DƯỢC LIỆU-DƯỢC CỔ TRUYỀN-THỰC VẬT DƯỢC, PHÂN TÍCH - KIỂM NGHIỆM - ĐỘC CHẤT, DU LỊCH, KẾ TOÁN.</t>
  </si>
  <si>
    <t>(Danh sách đơn vị không tổ chức họp: 
-Các Khoa: Điều dưỡng, Sau đại học.
-Các Phòng: Tổ chức, Quản lý khoa học, Quan hệ quốc tế, Trao đổi sinh viên toàn cầu, .
-Các Trung tâm: ĐT trực tuyến &amp; Bằng 2, Studio làm phim, ĐH &amp; Mỹ thuật, LTC.
-Các đơn vị khác: Viện nghiên cứu và phát triển công nghệ cao, Viện Nghiên cứu kinh tế xã hội, VP Hội đồng quản trị.</t>
  </si>
  <si>
    <r>
      <t>(Danh sách bộ môn không tổ chức dự giờ: ĐƯỜNG LỐI ĐCSVN-MÁC-LÊNIN, CÔNG NGHỆ XÂY</t>
    </r>
    <r>
      <rPr>
        <i/>
        <sz val="13"/>
        <rFont val="Times New Roman"/>
        <family val="1"/>
      </rPr>
      <t xml:space="preserve"> DỰN</t>
    </r>
    <r>
      <rPr>
        <i/>
        <sz val="13"/>
        <color theme="1"/>
        <rFont val="Times New Roman"/>
        <family val="1"/>
      </rPr>
      <t>G, CƠ SỞ KIẾN TRÚC &amp; NỘI THẤT, KIẾN TRÚC &amp; QUY HOẠCH, KỸ QUẢN LÝ TÀI NGUYÊN &amp; MÔI TRƯỜNG, CÔNG NGHỆ &amp; KỸ THUẬT MÔI TRƯỜNG, VẬT LÝ, TIN HỌC, DU LỊCH).</t>
    </r>
  </si>
  <si>
    <t xml:space="preserve">TỔNG HỢP CHUNG SỐ LIỆU THÁNG 4/2018. </t>
  </si>
  <si>
    <t>Trưởng phòng</t>
  </si>
  <si>
    <t>TS. Trần Văn Hùng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</si>
</sst>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u/>
      <sz val="12"/>
      <name val="Arial"/>
      <family val="2"/>
    </font>
    <font>
      <b/>
      <u/>
      <sz val="12"/>
      <name val="Arial"/>
      <family val="2"/>
    </font>
    <font>
      <sz val="13"/>
      <name val="VNtimes new roman"/>
      <family val="2"/>
    </font>
    <font>
      <sz val="8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i/>
      <sz val="13"/>
      <name val="Times New Roman"/>
      <family val="1"/>
    </font>
    <font>
      <b/>
      <sz val="15"/>
      <name val="Times New Roman"/>
      <family val="1"/>
    </font>
    <font>
      <b/>
      <sz val="8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rgb="FFC00000"/>
      <name val="Times New Roman"/>
      <family val="1"/>
    </font>
    <font>
      <b/>
      <sz val="13"/>
      <color rgb="FF7030A0"/>
      <name val="Times New Roman"/>
      <family val="1"/>
    </font>
    <font>
      <b/>
      <sz val="13"/>
      <color rgb="FFC00000"/>
      <name val="Times New Roman"/>
      <family val="1"/>
    </font>
    <font>
      <b/>
      <sz val="12"/>
      <color rgb="FFC00000"/>
      <name val="Times New Roman"/>
      <family val="1"/>
    </font>
    <font>
      <sz val="10"/>
      <color rgb="FFC00000"/>
      <name val="Times New Roman"/>
      <family val="1"/>
    </font>
    <font>
      <b/>
      <sz val="13"/>
      <color rgb="FFFF0000"/>
      <name val="Times New Roman"/>
      <family val="1"/>
    </font>
    <font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sz val="12"/>
      <name val="Arial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8"/>
      <color rgb="FFFF0000"/>
      <name val="Times New Roman"/>
      <family val="1"/>
    </font>
    <font>
      <b/>
      <sz val="16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</borders>
  <cellStyleXfs count="8">
    <xf numFmtId="0" fontId="0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0" fillId="0" borderId="0" xfId="0" applyFont="1" applyBorder="1"/>
    <xf numFmtId="0" fontId="6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8" fillId="2" borderId="0" xfId="0" applyFont="1" applyFill="1" applyBorder="1"/>
    <xf numFmtId="0" fontId="19" fillId="2" borderId="3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19" fillId="2" borderId="1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wrapText="1"/>
    </xf>
    <xf numFmtId="0" fontId="19" fillId="2" borderId="4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9" fillId="2" borderId="3" xfId="0" applyFont="1" applyFill="1" applyBorder="1" applyAlignment="1">
      <alignment horizontal="left" vertical="center"/>
    </xf>
    <xf numFmtId="0" fontId="19" fillId="2" borderId="14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19" fillId="2" borderId="3" xfId="0" applyFont="1" applyFill="1" applyBorder="1" applyAlignment="1">
      <alignment wrapText="1"/>
    </xf>
    <xf numFmtId="0" fontId="0" fillId="0" borderId="3" xfId="0" applyFont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19" fillId="2" borderId="7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left" wrapText="1"/>
    </xf>
    <xf numFmtId="0" fontId="19" fillId="2" borderId="9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20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horizontal="left" vertical="center" wrapText="1"/>
    </xf>
    <xf numFmtId="0" fontId="13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29" fillId="0" borderId="0" xfId="1" applyFont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1" fontId="25" fillId="0" borderId="0" xfId="2" applyNumberFormat="1" applyFont="1" applyFill="1" applyAlignment="1">
      <alignment horizontal="center" wrapText="1"/>
    </xf>
    <xf numFmtId="0" fontId="25" fillId="0" borderId="0" xfId="2" applyFont="1" applyFill="1" applyAlignment="1">
      <alignment horizontal="center"/>
    </xf>
    <xf numFmtId="0" fontId="25" fillId="0" borderId="0" xfId="2" applyFont="1" applyFill="1"/>
    <xf numFmtId="0" fontId="27" fillId="0" borderId="0" xfId="2" applyFont="1" applyFill="1"/>
    <xf numFmtId="0" fontId="26" fillId="0" borderId="0" xfId="2" applyFont="1" applyFill="1" applyAlignment="1">
      <alignment horizontal="left" wrapText="1"/>
    </xf>
    <xf numFmtId="0" fontId="0" fillId="0" borderId="0" xfId="2" applyFont="1" applyFill="1" applyAlignment="1">
      <alignment horizont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0" fillId="0" borderId="0" xfId="1" applyFont="1" applyAlignment="1">
      <alignment horizontal="center" vertical="center" wrapText="1"/>
    </xf>
    <xf numFmtId="0" fontId="21" fillId="0" borderId="0" xfId="2" applyFont="1"/>
    <xf numFmtId="0" fontId="4" fillId="0" borderId="0" xfId="2" applyFont="1"/>
    <xf numFmtId="0" fontId="21" fillId="0" borderId="0" xfId="2" applyFont="1" applyAlignment="1">
      <alignment horizontal="left" wrapText="1"/>
    </xf>
    <xf numFmtId="0" fontId="21" fillId="0" borderId="0" xfId="2" applyFont="1" applyAlignment="1"/>
    <xf numFmtId="0" fontId="10" fillId="0" borderId="0" xfId="2" applyFont="1" applyAlignment="1">
      <alignment horizontal="center"/>
    </xf>
    <xf numFmtId="0" fontId="32" fillId="0" borderId="0" xfId="1" applyFont="1" applyAlignment="1">
      <alignment horizontal="center" vertical="center" wrapText="1"/>
    </xf>
    <xf numFmtId="0" fontId="27" fillId="0" borderId="0" xfId="2" applyFont="1" applyFill="1" applyAlignment="1">
      <alignment wrapText="1"/>
    </xf>
    <xf numFmtId="0" fontId="5" fillId="0" borderId="0" xfId="1" applyFont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4" fillId="0" borderId="0" xfId="1" applyFont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36" fillId="0" borderId="0" xfId="2" applyFont="1"/>
    <xf numFmtId="0" fontId="33" fillId="0" borderId="0" xfId="1" applyFont="1" applyAlignment="1">
      <alignment horizontal="center" vertical="center"/>
    </xf>
    <xf numFmtId="0" fontId="38" fillId="0" borderId="0" xfId="7" applyFont="1" applyAlignment="1">
      <alignment vertical="center"/>
    </xf>
    <xf numFmtId="0" fontId="37" fillId="0" borderId="1" xfId="7" applyFont="1" applyBorder="1" applyAlignment="1">
      <alignment horizontal="center" vertical="center"/>
    </xf>
    <xf numFmtId="0" fontId="37" fillId="0" borderId="1" xfId="7" applyFont="1" applyBorder="1" applyAlignment="1">
      <alignment horizontal="center" vertical="center" wrapText="1"/>
    </xf>
    <xf numFmtId="0" fontId="37" fillId="0" borderId="1" xfId="7" applyFont="1" applyBorder="1" applyAlignment="1">
      <alignment vertical="center" wrapText="1"/>
    </xf>
    <xf numFmtId="0" fontId="42" fillId="0" borderId="1" xfId="7" applyFont="1" applyBorder="1" applyAlignment="1">
      <alignment vertical="center" wrapText="1"/>
    </xf>
    <xf numFmtId="0" fontId="39" fillId="0" borderId="1" xfId="7" applyFont="1" applyBorder="1" applyAlignment="1">
      <alignment horizontal="center" vertical="center"/>
    </xf>
    <xf numFmtId="0" fontId="39" fillId="0" borderId="1" xfId="7" applyFont="1" applyBorder="1" applyAlignment="1">
      <alignment vertical="center" wrapText="1"/>
    </xf>
    <xf numFmtId="0" fontId="8" fillId="0" borderId="1" xfId="7" applyFont="1" applyBorder="1" applyAlignment="1">
      <alignment horizontal="center" vertical="center"/>
    </xf>
    <xf numFmtId="0" fontId="42" fillId="0" borderId="1" xfId="7" quotePrefix="1" applyFont="1" applyBorder="1" applyAlignment="1">
      <alignment vertical="center" wrapText="1"/>
    </xf>
    <xf numFmtId="0" fontId="40" fillId="0" borderId="0" xfId="7" applyFont="1" applyBorder="1" applyAlignment="1">
      <alignment horizontal="center" vertical="center"/>
    </xf>
    <xf numFmtId="0" fontId="40" fillId="0" borderId="0" xfId="7" applyFont="1" applyBorder="1" applyAlignment="1">
      <alignment vertical="center" wrapText="1"/>
    </xf>
    <xf numFmtId="0" fontId="37" fillId="0" borderId="0" xfId="7" applyFont="1" applyBorder="1" applyAlignment="1">
      <alignment horizontal="center" vertical="center"/>
    </xf>
    <xf numFmtId="0" fontId="42" fillId="0" borderId="0" xfId="7" applyFont="1" applyBorder="1" applyAlignment="1">
      <alignment vertical="center" wrapText="1"/>
    </xf>
    <xf numFmtId="0" fontId="37" fillId="0" borderId="1" xfId="7" applyFont="1" applyFill="1" applyBorder="1" applyAlignment="1">
      <alignment horizontal="center" vertical="center"/>
    </xf>
    <xf numFmtId="0" fontId="41" fillId="0" borderId="1" xfId="7" applyFont="1" applyBorder="1" applyAlignment="1">
      <alignment horizontal="center" vertical="center" wrapText="1"/>
    </xf>
    <xf numFmtId="0" fontId="38" fillId="0" borderId="1" xfId="7" applyFont="1" applyBorder="1" applyAlignment="1">
      <alignment horizontal="center" vertical="center"/>
    </xf>
    <xf numFmtId="0" fontId="38" fillId="0" borderId="1" xfId="7" applyFont="1" applyBorder="1" applyAlignment="1">
      <alignment vertical="center" wrapText="1"/>
    </xf>
    <xf numFmtId="0" fontId="42" fillId="0" borderId="0" xfId="7" applyFont="1" applyAlignment="1">
      <alignment vertical="center" wrapText="1"/>
    </xf>
    <xf numFmtId="0" fontId="42" fillId="0" borderId="1" xfId="7" applyFont="1" applyFill="1" applyBorder="1" applyAlignment="1">
      <alignment vertical="center" wrapText="1"/>
    </xf>
    <xf numFmtId="0" fontId="37" fillId="0" borderId="0" xfId="7" applyFont="1" applyAlignment="1">
      <alignment horizontal="center" vertical="center"/>
    </xf>
    <xf numFmtId="0" fontId="38" fillId="0" borderId="0" xfId="7" applyFont="1" applyAlignment="1">
      <alignment vertical="center" wrapText="1"/>
    </xf>
    <xf numFmtId="0" fontId="33" fillId="0" borderId="1" xfId="7" applyFont="1" applyBorder="1" applyAlignment="1">
      <alignment vertical="center" wrapText="1"/>
    </xf>
    <xf numFmtId="0" fontId="11" fillId="0" borderId="0" xfId="1" applyNumberFormat="1" applyFont="1" applyFill="1" applyAlignment="1">
      <alignment horizontal="center" vertical="center" wrapText="1"/>
    </xf>
    <xf numFmtId="0" fontId="8" fillId="0" borderId="0" xfId="1" applyNumberFormat="1" applyFont="1" applyFill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9" fillId="0" borderId="0" xfId="1" applyNumberFormat="1" applyFont="1" applyFill="1" applyAlignment="1">
      <alignment horizontal="center" vertical="center" wrapText="1"/>
    </xf>
    <xf numFmtId="0" fontId="43" fillId="0" borderId="0" xfId="1" applyFont="1" applyAlignment="1">
      <alignment horizontal="center" vertical="center"/>
    </xf>
    <xf numFmtId="0" fontId="44" fillId="0" borderId="0" xfId="1" applyFont="1" applyAlignment="1">
      <alignment horizontal="center" vertical="center"/>
    </xf>
    <xf numFmtId="0" fontId="33" fillId="5" borderId="0" xfId="7" applyFont="1" applyFill="1" applyAlignment="1">
      <alignment horizontal="center" vertical="center"/>
    </xf>
    <xf numFmtId="0" fontId="37" fillId="0" borderId="0" xfId="7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/>
    <xf numFmtId="0" fontId="14" fillId="2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horizontal="left" vertical="center" wrapText="1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5 2" xfId="5"/>
    <cellStyle name="Normal 5 2 2" xfId="6"/>
    <cellStyle name="Normal 5 3" xfId="7"/>
  </cellStyles>
  <dxfs count="0"/>
  <tableStyles count="0" defaultTableStyle="TableStyleMedium9" defaultPivotStyle="PivotStyleMedium4"/>
  <colors>
    <mruColors>
      <color rgb="FFFF9900"/>
      <color rgb="FFFFFF99"/>
      <color rgb="FFD2E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425600</xdr:colOff>
      <xdr:row>0</xdr:row>
      <xdr:rowOff>0</xdr:rowOff>
    </xdr:from>
    <xdr:to>
      <xdr:col>2</xdr:col>
      <xdr:colOff>554789</xdr:colOff>
      <xdr:row>0</xdr:row>
      <xdr:rowOff>0</xdr:rowOff>
    </xdr:to>
    <xdr:cxnSp macro="">
      <xdr:nvCxnSpPr>
        <xdr:cNvPr id="2" name="Straight Connector 1"/>
        <xdr:cNvCxnSpPr/>
      </xdr:nvCxnSpPr>
      <xdr:spPr>
        <a:xfrm>
          <a:off x="703730" y="449356"/>
          <a:ext cx="155033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941294</xdr:colOff>
      <xdr:row>0</xdr:row>
      <xdr:rowOff>0</xdr:rowOff>
    </xdr:from>
    <xdr:to>
      <xdr:col>76</xdr:col>
      <xdr:colOff>918882</xdr:colOff>
      <xdr:row>0</xdr:row>
      <xdr:rowOff>0</xdr:rowOff>
    </xdr:to>
    <xdr:cxnSp macro="">
      <xdr:nvCxnSpPr>
        <xdr:cNvPr id="4" name="Straight Connector 3"/>
        <xdr:cNvCxnSpPr/>
      </xdr:nvCxnSpPr>
      <xdr:spPr>
        <a:xfrm flipV="1">
          <a:off x="11317941" y="470647"/>
          <a:ext cx="1714500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941294</xdr:colOff>
      <xdr:row>0</xdr:row>
      <xdr:rowOff>0</xdr:rowOff>
    </xdr:from>
    <xdr:to>
      <xdr:col>115</xdr:col>
      <xdr:colOff>918882</xdr:colOff>
      <xdr:row>0</xdr:row>
      <xdr:rowOff>0</xdr:rowOff>
    </xdr:to>
    <xdr:cxnSp macro="">
      <xdr:nvCxnSpPr>
        <xdr:cNvPr id="6" name="Straight Connector 5"/>
        <xdr:cNvCxnSpPr/>
      </xdr:nvCxnSpPr>
      <xdr:spPr>
        <a:xfrm flipV="1">
          <a:off x="11463618" y="470647"/>
          <a:ext cx="1714499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42</xdr:col>
      <xdr:colOff>276225</xdr:colOff>
      <xdr:row>0</xdr:row>
      <xdr:rowOff>0</xdr:rowOff>
    </xdr:from>
    <xdr:to>
      <xdr:col>51</xdr:col>
      <xdr:colOff>285750</xdr:colOff>
      <xdr:row>0</xdr:row>
      <xdr:rowOff>38100</xdr:rowOff>
    </xdr:to>
    <xdr:pic>
      <xdr:nvPicPr>
        <xdr:cNvPr id="337598" name="image00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0"/>
          <a:ext cx="10382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42</xdr:col>
      <xdr:colOff>276225</xdr:colOff>
      <xdr:row>0</xdr:row>
      <xdr:rowOff>0</xdr:rowOff>
    </xdr:from>
    <xdr:to>
      <xdr:col>51</xdr:col>
      <xdr:colOff>285750</xdr:colOff>
      <xdr:row>0</xdr:row>
      <xdr:rowOff>76200</xdr:rowOff>
    </xdr:to>
    <xdr:pic>
      <xdr:nvPicPr>
        <xdr:cNvPr id="337599" name="image0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0"/>
          <a:ext cx="10382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44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1" sqref="L1"/>
    </sheetView>
  </sheetViews>
  <sheetFormatPr defaultColWidth="9.140625" defaultRowHeight="24.95" customHeight="1"/>
  <cols>
    <col min="1" max="1" width="5.85546875" style="120" customWidth="1"/>
    <col min="2" max="2" width="60.42578125" style="121" customWidth="1"/>
    <col min="3" max="3" width="11.42578125" style="120" customWidth="1"/>
    <col min="4" max="4" width="35" style="118" customWidth="1"/>
    <col min="5" max="11" width="9.140625" style="101" hidden="1" customWidth="1"/>
    <col min="12" max="12" width="9.140625" style="101" customWidth="1"/>
    <col min="13" max="16384" width="9.140625" style="101"/>
  </cols>
  <sheetData>
    <row r="1" spans="1:6" ht="24.95" customHeight="1">
      <c r="A1" s="129" t="s">
        <v>244</v>
      </c>
      <c r="B1" s="129"/>
      <c r="C1" s="129"/>
      <c r="D1" s="129"/>
    </row>
    <row r="2" spans="1:6" ht="24.95" hidden="1" customHeight="1">
      <c r="A2" s="102" t="s">
        <v>0</v>
      </c>
      <c r="B2" s="103" t="s">
        <v>182</v>
      </c>
      <c r="C2" s="102" t="s">
        <v>183</v>
      </c>
      <c r="D2" s="103" t="s">
        <v>181</v>
      </c>
    </row>
    <row r="3" spans="1:6" ht="24.95" hidden="1" customHeight="1">
      <c r="A3" s="102">
        <v>1</v>
      </c>
      <c r="B3" s="104" t="s">
        <v>184</v>
      </c>
      <c r="C3" s="102">
        <v>414</v>
      </c>
      <c r="D3" s="105" t="s">
        <v>229</v>
      </c>
    </row>
    <row r="4" spans="1:6" ht="24.95" hidden="1" customHeight="1">
      <c r="A4" s="102">
        <v>2</v>
      </c>
      <c r="B4" s="104" t="s">
        <v>185</v>
      </c>
      <c r="C4" s="102">
        <v>67</v>
      </c>
      <c r="D4" s="105" t="s">
        <v>236</v>
      </c>
    </row>
    <row r="5" spans="1:6" ht="24.95" hidden="1" customHeight="1">
      <c r="A5" s="102">
        <v>3</v>
      </c>
      <c r="B5" s="104" t="s">
        <v>186</v>
      </c>
      <c r="C5" s="102">
        <v>83</v>
      </c>
      <c r="D5" s="105" t="s">
        <v>235</v>
      </c>
    </row>
    <row r="6" spans="1:6" ht="24.95" hidden="1" customHeight="1">
      <c r="A6" s="102">
        <v>4</v>
      </c>
      <c r="B6" s="104" t="s">
        <v>187</v>
      </c>
      <c r="C6" s="102">
        <v>662</v>
      </c>
      <c r="D6" s="105"/>
    </row>
    <row r="7" spans="1:6" ht="39.75" hidden="1" customHeight="1">
      <c r="A7" s="102">
        <v>5</v>
      </c>
      <c r="B7" s="104" t="s">
        <v>188</v>
      </c>
      <c r="C7" s="102">
        <v>61</v>
      </c>
      <c r="D7" s="105" t="s">
        <v>232</v>
      </c>
    </row>
    <row r="8" spans="1:6" ht="24.95" hidden="1" customHeight="1">
      <c r="A8" s="106" t="s">
        <v>189</v>
      </c>
      <c r="B8" s="107" t="s">
        <v>190</v>
      </c>
      <c r="C8" s="102">
        <f>C7</f>
        <v>61</v>
      </c>
      <c r="D8" s="105"/>
    </row>
    <row r="9" spans="1:6" ht="24.95" hidden="1" customHeight="1">
      <c r="A9" s="106" t="s">
        <v>191</v>
      </c>
      <c r="B9" s="107" t="s">
        <v>192</v>
      </c>
      <c r="C9" s="102">
        <v>7</v>
      </c>
      <c r="D9" s="105"/>
    </row>
    <row r="10" spans="1:6" ht="24.95" hidden="1" customHeight="1">
      <c r="A10" s="102">
        <v>6</v>
      </c>
      <c r="B10" s="104" t="s">
        <v>193</v>
      </c>
      <c r="C10" s="102">
        <v>19</v>
      </c>
      <c r="D10" s="105"/>
    </row>
    <row r="11" spans="1:6" ht="24.95" hidden="1" customHeight="1">
      <c r="A11" s="106" t="s">
        <v>194</v>
      </c>
      <c r="B11" s="107" t="s">
        <v>195</v>
      </c>
      <c r="C11" s="102">
        <v>19</v>
      </c>
      <c r="D11" s="105"/>
    </row>
    <row r="12" spans="1:6" ht="24.95" hidden="1" customHeight="1">
      <c r="A12" s="106" t="s">
        <v>196</v>
      </c>
      <c r="B12" s="107" t="s">
        <v>197</v>
      </c>
      <c r="C12" s="108">
        <v>24</v>
      </c>
      <c r="D12" s="105"/>
    </row>
    <row r="13" spans="1:6" ht="24.95" hidden="1" customHeight="1">
      <c r="A13" s="102">
        <v>7</v>
      </c>
      <c r="B13" s="104" t="s">
        <v>198</v>
      </c>
      <c r="C13" s="102">
        <v>10</v>
      </c>
      <c r="D13" s="105"/>
    </row>
    <row r="14" spans="1:6" ht="24.95" hidden="1" customHeight="1">
      <c r="A14" s="102">
        <v>8</v>
      </c>
      <c r="B14" s="104" t="s">
        <v>199</v>
      </c>
      <c r="C14" s="102">
        <v>19</v>
      </c>
      <c r="D14" s="109" t="s">
        <v>234</v>
      </c>
    </row>
    <row r="15" spans="1:6" ht="24.95" hidden="1" customHeight="1">
      <c r="A15" s="102">
        <v>9</v>
      </c>
      <c r="B15" s="104" t="s">
        <v>200</v>
      </c>
      <c r="C15" s="102">
        <v>8</v>
      </c>
      <c r="D15" s="105"/>
      <c r="F15" s="101">
        <f>C10+C13+C14+C15</f>
        <v>56</v>
      </c>
    </row>
    <row r="16" spans="1:6" ht="24.95" hidden="1" customHeight="1">
      <c r="A16" s="110"/>
      <c r="B16" s="111"/>
      <c r="C16" s="112"/>
      <c r="D16" s="113"/>
    </row>
    <row r="17" spans="1:10" ht="24.95" customHeight="1">
      <c r="A17" s="102" t="s">
        <v>0</v>
      </c>
      <c r="B17" s="103" t="s">
        <v>201</v>
      </c>
      <c r="C17" s="102" t="s">
        <v>183</v>
      </c>
      <c r="D17" s="105"/>
    </row>
    <row r="18" spans="1:10" ht="24.95" customHeight="1">
      <c r="A18" s="102">
        <v>1</v>
      </c>
      <c r="B18" s="104" t="s">
        <v>202</v>
      </c>
      <c r="C18" s="114"/>
      <c r="D18" s="115"/>
    </row>
    <row r="19" spans="1:10" ht="24.95" customHeight="1">
      <c r="A19" s="116" t="s">
        <v>203</v>
      </c>
      <c r="B19" s="117" t="s">
        <v>204</v>
      </c>
      <c r="C19" s="114">
        <v>30</v>
      </c>
      <c r="D19" s="105" t="s">
        <v>205</v>
      </c>
    </row>
    <row r="20" spans="1:10" ht="24.95" customHeight="1">
      <c r="A20" s="116" t="s">
        <v>206</v>
      </c>
      <c r="B20" s="117" t="s">
        <v>207</v>
      </c>
      <c r="C20" s="114">
        <v>17</v>
      </c>
      <c r="D20" s="105"/>
    </row>
    <row r="21" spans="1:10" ht="24.95" customHeight="1">
      <c r="A21" s="116" t="s">
        <v>208</v>
      </c>
      <c r="B21" s="117" t="s">
        <v>209</v>
      </c>
      <c r="C21" s="114">
        <v>10</v>
      </c>
      <c r="D21" s="105"/>
      <c r="E21" s="101">
        <v>2</v>
      </c>
    </row>
    <row r="22" spans="1:10" ht="24.95" customHeight="1">
      <c r="A22" s="116" t="s">
        <v>210</v>
      </c>
      <c r="B22" s="117" t="s">
        <v>211</v>
      </c>
      <c r="C22" s="114">
        <v>4</v>
      </c>
      <c r="D22" s="105"/>
    </row>
    <row r="23" spans="1:10" ht="49.5">
      <c r="A23" s="102"/>
      <c r="B23" s="107" t="s">
        <v>240</v>
      </c>
      <c r="C23" s="102"/>
      <c r="D23" s="105"/>
      <c r="E23" s="101">
        <f>SUM(C20:C22)</f>
        <v>31</v>
      </c>
      <c r="J23" s="101" t="s">
        <v>237</v>
      </c>
    </row>
    <row r="24" spans="1:10" ht="24.95" customHeight="1">
      <c r="A24" s="102">
        <v>2</v>
      </c>
      <c r="B24" s="122" t="s">
        <v>5</v>
      </c>
      <c r="C24" s="102"/>
      <c r="D24" s="105"/>
    </row>
    <row r="25" spans="1:10" ht="24.95" customHeight="1">
      <c r="A25" s="116" t="s">
        <v>212</v>
      </c>
      <c r="B25" s="117" t="s">
        <v>213</v>
      </c>
      <c r="C25" s="102">
        <v>53</v>
      </c>
    </row>
    <row r="26" spans="1:10" ht="24.95" customHeight="1">
      <c r="A26" s="116" t="s">
        <v>214</v>
      </c>
      <c r="B26" s="117" t="s">
        <v>215</v>
      </c>
      <c r="C26" s="102">
        <v>29</v>
      </c>
      <c r="D26" s="105"/>
    </row>
    <row r="27" spans="1:10" ht="24.95" customHeight="1">
      <c r="A27" s="116" t="s">
        <v>216</v>
      </c>
      <c r="B27" s="117" t="s">
        <v>217</v>
      </c>
      <c r="C27" s="102">
        <v>20</v>
      </c>
      <c r="D27" s="105"/>
    </row>
    <row r="28" spans="1:10" ht="204" customHeight="1">
      <c r="A28" s="102"/>
      <c r="B28" s="107" t="s">
        <v>241</v>
      </c>
      <c r="C28" s="102"/>
      <c r="D28" s="105"/>
    </row>
    <row r="29" spans="1:10" ht="24.95" customHeight="1">
      <c r="A29" s="102">
        <v>3</v>
      </c>
      <c r="B29" s="104" t="s">
        <v>218</v>
      </c>
      <c r="C29" s="102"/>
      <c r="D29" s="105"/>
    </row>
    <row r="30" spans="1:10" ht="24.95" customHeight="1">
      <c r="A30" s="102" t="s">
        <v>219</v>
      </c>
      <c r="B30" s="117" t="s">
        <v>220</v>
      </c>
      <c r="C30" s="102" t="e">
        <f>'1'!#REF!</f>
        <v>#REF!</v>
      </c>
      <c r="D30" s="105"/>
      <c r="I30" s="101" t="s">
        <v>237</v>
      </c>
    </row>
    <row r="31" spans="1:10" ht="24.95" customHeight="1">
      <c r="A31" s="102" t="s">
        <v>221</v>
      </c>
      <c r="B31" s="117" t="s">
        <v>222</v>
      </c>
      <c r="C31" s="102" t="e">
        <f>'1'!#REF!</f>
        <v>#REF!</v>
      </c>
      <c r="D31" s="105"/>
    </row>
    <row r="32" spans="1:10" ht="24.95" customHeight="1">
      <c r="A32" s="102" t="s">
        <v>223</v>
      </c>
      <c r="B32" s="117" t="s">
        <v>224</v>
      </c>
      <c r="C32" s="102">
        <v>9</v>
      </c>
      <c r="D32" s="119"/>
    </row>
    <row r="33" spans="1:11" ht="109.5" customHeight="1">
      <c r="A33" s="102"/>
      <c r="B33" s="107" t="s">
        <v>243</v>
      </c>
      <c r="C33" s="102"/>
      <c r="D33" s="105"/>
    </row>
    <row r="34" spans="1:11" ht="24.95" customHeight="1">
      <c r="A34" s="102">
        <v>4</v>
      </c>
      <c r="B34" s="104" t="s">
        <v>23</v>
      </c>
      <c r="C34" s="102"/>
      <c r="D34" s="105"/>
    </row>
    <row r="35" spans="1:11" ht="24.95" customHeight="1">
      <c r="A35" s="102" t="s">
        <v>225</v>
      </c>
      <c r="B35" s="117" t="s">
        <v>230</v>
      </c>
      <c r="C35" s="114">
        <v>1084</v>
      </c>
      <c r="D35" s="105"/>
    </row>
    <row r="36" spans="1:11" ht="24.95" customHeight="1">
      <c r="A36" s="102">
        <v>5</v>
      </c>
      <c r="B36" s="122" t="s">
        <v>47</v>
      </c>
      <c r="C36" s="102"/>
      <c r="D36" s="119"/>
    </row>
    <row r="37" spans="1:11" ht="24.95" customHeight="1">
      <c r="A37" s="116" t="s">
        <v>189</v>
      </c>
      <c r="B37" s="117" t="s">
        <v>226</v>
      </c>
      <c r="C37" s="114">
        <v>17</v>
      </c>
      <c r="D37" s="105"/>
    </row>
    <row r="38" spans="1:11" ht="24.95" customHeight="1">
      <c r="A38" s="116" t="s">
        <v>191</v>
      </c>
      <c r="B38" s="117" t="s">
        <v>227</v>
      </c>
      <c r="C38" s="114">
        <v>26</v>
      </c>
      <c r="D38" s="105" t="s">
        <v>239</v>
      </c>
      <c r="G38" s="101" t="s">
        <v>233</v>
      </c>
    </row>
    <row r="39" spans="1:11" ht="36.75" customHeight="1">
      <c r="A39" s="116" t="s">
        <v>228</v>
      </c>
      <c r="B39" s="117" t="s">
        <v>231</v>
      </c>
      <c r="C39" s="114">
        <v>13</v>
      </c>
      <c r="D39" s="105"/>
      <c r="F39" s="101">
        <f>C37+C38+C39</f>
        <v>56</v>
      </c>
      <c r="G39" s="101">
        <v>55</v>
      </c>
      <c r="H39" s="101">
        <f>SUM(C37:C39)</f>
        <v>56</v>
      </c>
      <c r="K39" s="101" t="s">
        <v>238</v>
      </c>
    </row>
    <row r="40" spans="1:11" ht="150.75" customHeight="1">
      <c r="A40" s="116"/>
      <c r="B40" s="107" t="s">
        <v>242</v>
      </c>
      <c r="C40" s="114"/>
      <c r="D40" s="105"/>
    </row>
    <row r="41" spans="1:11" ht="15.75" customHeight="1">
      <c r="F41" s="101" t="e">
        <f>SUM(#REF!)</f>
        <v>#REF!</v>
      </c>
    </row>
    <row r="42" spans="1:11" ht="24.95" customHeight="1">
      <c r="C42" s="130" t="s">
        <v>245</v>
      </c>
      <c r="D42" s="130"/>
    </row>
    <row r="44" spans="1:11" ht="24.95" customHeight="1">
      <c r="C44" s="130" t="s">
        <v>246</v>
      </c>
      <c r="D44" s="130"/>
    </row>
  </sheetData>
  <mergeCells count="3">
    <mergeCell ref="A1:D1"/>
    <mergeCell ref="C42:D42"/>
    <mergeCell ref="C44:D44"/>
  </mergeCells>
  <pageMargins left="0" right="0" top="0" bottom="0" header="0.31496062992126" footer="0.31496062992126"/>
  <pageSetup paperSize="9" scale="80" orientation="portrait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A1"/>
  <sheetViews>
    <sheetView zoomScale="70" zoomScaleNormal="70" workbookViewId="0">
      <pane xSplit="201" ySplit="1" topLeftCell="MC2" activePane="bottomRight" state="frozen"/>
      <selection activeCell="A3" sqref="A3"/>
      <selection pane="topRight" activeCell="GT3" sqref="GT3"/>
      <selection pane="bottomLeft" activeCell="A12" sqref="A12"/>
      <selection pane="bottomRight" activeCell="H35" sqref="H35"/>
    </sheetView>
  </sheetViews>
  <sheetFormatPr defaultColWidth="9.85546875" defaultRowHeight="15" customHeight="1"/>
  <cols>
    <col min="1" max="1" width="9.85546875" style="60"/>
    <col min="2" max="2" width="9.85546875" style="59"/>
    <col min="3" max="3" width="9.85546875" style="125"/>
    <col min="4" max="4" width="9.85546875" style="61"/>
    <col min="5" max="5" width="9.85546875" style="66"/>
    <col min="6" max="6" width="9.85546875" style="62"/>
    <col min="7" max="7" width="9.85546875" style="72"/>
    <col min="8" max="8" width="9.85546875" style="85"/>
    <col min="9" max="9" width="9.85546875" style="63"/>
    <col min="10" max="10" width="9.85546875" style="68"/>
    <col min="11" max="11" width="9.85546875" style="98"/>
    <col min="12" max="12" width="9.85546875" style="73"/>
    <col min="13" max="13" width="9.85546875" style="67"/>
    <col min="14" max="14" width="9.85546875" style="98"/>
    <col min="15" max="15" width="9.85546875" style="67"/>
    <col min="16" max="18" width="9.85546875" style="94"/>
    <col min="19" max="20" width="9.85546875" style="86"/>
    <col min="21" max="21" width="9.85546875" style="96"/>
    <col min="22" max="22" width="9.85546875" style="63"/>
    <col min="23" max="26" width="9.85546875" style="83"/>
    <col min="27" max="27" width="9.85546875" style="97"/>
    <col min="28" max="28" width="9.85546875" style="83"/>
    <col min="29" max="33" width="9.85546875" style="82"/>
    <col min="34" max="34" width="9.85546875" style="95"/>
    <col min="35" max="37" width="9.85546875" style="82"/>
    <col min="38" max="38" width="9.85546875" style="69"/>
    <col min="39" max="39" width="9.85546875" style="71"/>
    <col min="40" max="40" width="9.85546875" style="64"/>
    <col min="41" max="41" width="9.85546875" style="84"/>
    <col min="42" max="44" width="9.85546875" style="81"/>
    <col min="45" max="45" width="9.85546875" style="70"/>
    <col min="46" max="46" width="9.85546875" style="72"/>
    <col min="47" max="47" width="9.85546875" style="85"/>
    <col min="48" max="48" width="9.85546875" style="63"/>
    <col min="49" max="49" width="9.85546875" style="68"/>
    <col min="50" max="50" width="9.85546875" style="98"/>
    <col min="51" max="51" width="9.85546875" style="73"/>
    <col min="52" max="52" width="9.85546875" style="67"/>
    <col min="53" max="53" width="9.85546875" style="98"/>
    <col min="54" max="54" width="9.85546875" style="67"/>
    <col min="55" max="57" width="9.85546875" style="94"/>
    <col min="58" max="58" width="9.85546875" style="92"/>
    <col min="59" max="59" width="9.85546875" style="86"/>
    <col min="60" max="60" width="9.85546875" style="96"/>
    <col min="61" max="61" width="9.85546875" style="63"/>
    <col min="62" max="65" width="9.85546875" style="83"/>
    <col min="66" max="66" width="9.85546875" style="97"/>
    <col min="67" max="67" width="9.85546875" style="83"/>
    <col min="68" max="72" width="9.85546875" style="82"/>
    <col min="73" max="73" width="9.85546875" style="95"/>
    <col min="74" max="76" width="9.85546875" style="82"/>
    <col min="77" max="77" width="9.85546875" style="69"/>
    <col min="78" max="78" width="9.85546875" style="71"/>
    <col min="79" max="79" width="9.85546875" style="64"/>
    <col min="80" max="83" width="9.85546875" style="82"/>
    <col min="84" max="84" width="9.85546875" style="70"/>
    <col min="85" max="85" width="9.85546875" style="72"/>
    <col min="86" max="86" width="9.85546875" style="85"/>
    <col min="87" max="87" width="9.85546875" style="63"/>
    <col min="88" max="88" width="9.85546875" style="68"/>
    <col min="89" max="89" width="9.85546875" style="98"/>
    <col min="90" max="90" width="9.85546875" style="73"/>
    <col min="91" max="91" width="9.85546875" style="67"/>
    <col min="92" max="92" width="9.85546875" style="98"/>
    <col min="93" max="93" width="9.85546875" style="67"/>
    <col min="94" max="96" width="9.85546875" style="94"/>
    <col min="97" max="98" width="9.85546875" style="86"/>
    <col min="99" max="99" width="9.85546875" style="96"/>
    <col min="100" max="100" width="9.85546875" style="63"/>
    <col min="101" max="104" width="9.85546875" style="83"/>
    <col min="105" max="105" width="9.85546875" style="97"/>
    <col min="106" max="106" width="9.85546875" style="83"/>
    <col min="107" max="111" width="9.85546875" style="82"/>
    <col min="112" max="112" width="9.85546875" style="95"/>
    <col min="113" max="115" width="9.85546875" style="82"/>
    <col min="116" max="116" width="9.85546875" style="69"/>
    <col min="117" max="117" width="9.85546875" style="71"/>
    <col min="118" max="118" width="9.85546875" style="64"/>
    <col min="119" max="122" width="9.85546875" style="82"/>
    <col min="123" max="123" width="9.85546875" style="70"/>
    <col min="124" max="124" width="9.85546875" style="72"/>
    <col min="125" max="125" width="9.85546875" style="85"/>
    <col min="126" max="126" width="9.85546875" style="63"/>
    <col min="127" max="128" width="9.85546875" style="98"/>
    <col min="129" max="129" width="9.85546875" style="73"/>
    <col min="130" max="130" width="9.85546875" style="67"/>
    <col min="131" max="131" width="9.85546875" style="98"/>
    <col min="132" max="132" width="9.85546875" style="67"/>
    <col min="133" max="135" width="9.85546875" style="94"/>
    <col min="136" max="137" width="9.85546875" style="86"/>
    <col min="138" max="138" width="9.85546875" style="96"/>
    <col min="139" max="139" width="9.85546875" style="63"/>
    <col min="140" max="143" width="9.85546875" style="83"/>
    <col min="144" max="144" width="9.85546875" style="97"/>
    <col min="145" max="145" width="9.85546875" style="83"/>
    <col min="146" max="150" width="9.85546875" style="82"/>
    <col min="151" max="151" width="9.85546875" style="95"/>
    <col min="152" max="154" width="9.85546875" style="82"/>
    <col min="155" max="155" width="9.85546875" style="69"/>
    <col min="156" max="156" width="9.85546875" style="71"/>
    <col min="157" max="157" width="9.85546875" style="64"/>
    <col min="158" max="161" width="9.85546875" style="82"/>
    <col min="162" max="162" width="9.85546875" style="70"/>
    <col min="163" max="163" width="9.85546875" style="72"/>
    <col min="164" max="164" width="9.85546875" style="85"/>
    <col min="165" max="165" width="9.85546875" style="63"/>
    <col min="166" max="167" width="9.85546875" style="98"/>
    <col min="168" max="168" width="9.85546875" style="73"/>
    <col min="169" max="169" width="9.85546875" style="67"/>
    <col min="170" max="170" width="9.85546875" style="98"/>
    <col min="171" max="171" width="9.85546875" style="67"/>
    <col min="172" max="174" width="9.85546875" style="94"/>
    <col min="175" max="176" width="9.85546875" style="86"/>
    <col min="177" max="177" width="9.85546875" style="96"/>
    <col min="178" max="178" width="9.85546875" style="63"/>
    <col min="179" max="182" width="9.85546875" style="83"/>
    <col min="183" max="183" width="9.85546875" style="97"/>
    <col min="184" max="184" width="9.85546875" style="83"/>
    <col min="185" max="189" width="9.85546875" style="82"/>
    <col min="190" max="190" width="9.85546875" style="95"/>
    <col min="191" max="193" width="9.85546875" style="82"/>
    <col min="194" max="194" width="9.85546875" style="69"/>
    <col min="195" max="195" width="9.85546875" style="71"/>
    <col min="196" max="196" width="9.85546875" style="64"/>
    <col min="197" max="197" width="9.85546875" style="100"/>
    <col min="198" max="200" width="9.85546875" style="82"/>
    <col min="201" max="201" width="9.85546875" style="70"/>
    <col min="202" max="202" width="9.85546875" style="72"/>
    <col min="203" max="203" width="9.85546875" style="85"/>
    <col min="204" max="204" width="9.85546875" style="63"/>
    <col min="205" max="206" width="9.85546875" style="98"/>
    <col min="207" max="207" width="9.85546875" style="73"/>
    <col min="208" max="209" width="9.85546875" style="67"/>
    <col min="210" max="212" width="9.85546875" style="94"/>
    <col min="213" max="214" width="9.85546875" style="86"/>
    <col min="215" max="215" width="9.85546875" style="96"/>
    <col min="216" max="216" width="9.85546875" style="63"/>
    <col min="217" max="219" width="9.85546875" style="97"/>
    <col min="220" max="220" width="9.85546875" style="83"/>
    <col min="221" max="221" width="9.85546875" style="97"/>
    <col min="222" max="222" width="9.85546875" style="83"/>
    <col min="223" max="229" width="9.85546875" style="82"/>
    <col min="230" max="230" width="9.85546875" style="95"/>
    <col min="231" max="233" width="9.85546875" style="82"/>
    <col min="234" max="234" width="9.85546875" style="69"/>
    <col min="235" max="235" width="9.85546875" style="71"/>
    <col min="236" max="236" width="9.85546875" style="64"/>
    <col min="237" max="237" width="9.85546875" style="100"/>
    <col min="238" max="240" width="9.85546875" style="82"/>
    <col min="241" max="241" width="9.85546875" style="70"/>
    <col min="242" max="242" width="9.85546875" style="72"/>
    <col min="243" max="243" width="9.85546875" style="85"/>
    <col min="244" max="244" width="9.85546875" style="63"/>
    <col min="245" max="255" width="9.85546875" style="98"/>
    <col min="256" max="257" width="9.85546875" style="67"/>
    <col min="258" max="260" width="9.85546875" style="94"/>
    <col min="261" max="262" width="9.85546875" style="86"/>
    <col min="263" max="263" width="9.85546875" style="96"/>
    <col min="264" max="264" width="9.85546875" style="63"/>
    <col min="265" max="265" width="9.85546875" style="97"/>
    <col min="266" max="268" width="9.85546875" style="83"/>
    <col min="269" max="269" width="9.85546875" style="97"/>
    <col min="270" max="270" width="9.85546875" style="83"/>
    <col min="271" max="277" width="9.85546875" style="82"/>
    <col min="278" max="278" width="9.85546875" style="95"/>
    <col min="279" max="281" width="9.85546875" style="82"/>
    <col min="282" max="282" width="9.85546875" style="69"/>
    <col min="283" max="283" width="9.85546875" style="71"/>
    <col min="284" max="284" width="9.85546875" style="123"/>
    <col min="285" max="285" width="9.85546875" style="124"/>
    <col min="286" max="286" width="9.85546875" style="100"/>
    <col min="287" max="289" width="9.85546875" style="82"/>
    <col min="290" max="290" width="9.85546875" style="70"/>
    <col min="291" max="291" width="9.85546875" style="72"/>
    <col min="292" max="292" width="9.85546875" style="65"/>
    <col min="293" max="293" width="9.85546875" style="63"/>
    <col min="294" max="310" width="9.85546875" style="98"/>
    <col min="311" max="312" width="9.85546875" style="86"/>
    <col min="313" max="313" width="9.85546875" style="96"/>
    <col min="314" max="314" width="9.85546875" style="63"/>
    <col min="315" max="318" width="9.85546875" style="83"/>
    <col min="319" max="319" width="9.85546875" style="97"/>
    <col min="320" max="320" width="9.85546875" style="83"/>
    <col min="321" max="326" width="9.85546875" style="82"/>
    <col min="327" max="327" width="9.85546875" style="95"/>
    <col min="328" max="330" width="9.85546875" style="82"/>
    <col min="331" max="331" width="9.85546875" style="70"/>
    <col min="332" max="332" width="9.85546875" style="71"/>
    <col min="333" max="333" width="9.85546875" style="126"/>
    <col min="334" max="334" width="9.85546875" style="124"/>
    <col min="335" max="335" width="9.85546875" style="82"/>
    <col min="336" max="336" width="9.85546875" style="127"/>
    <col min="337" max="339" width="9.85546875" style="82"/>
    <col min="340" max="340" width="9.85546875" style="70"/>
    <col min="341" max="341" width="9.85546875" style="72"/>
    <col min="342" max="342" width="9.85546875" style="85"/>
    <col min="343" max="343" width="9.85546875" style="63"/>
    <col min="344" max="361" width="9.85546875" style="98"/>
    <col min="362" max="362" width="9.85546875" style="92"/>
    <col min="363" max="363" width="9.85546875" style="86"/>
    <col min="364" max="364" width="9.85546875" style="96"/>
    <col min="365" max="365" width="9.85546875" style="63"/>
    <col min="366" max="369" width="9.85546875" style="83"/>
    <col min="370" max="370" width="9.85546875" style="97"/>
    <col min="371" max="371" width="9.85546875" style="83"/>
    <col min="372" max="376" width="9.85546875" style="82"/>
    <col min="377" max="377" width="9.85546875" style="128"/>
    <col min="378" max="378" width="9.85546875" style="95"/>
    <col min="379" max="381" width="9.85546875" style="82"/>
    <col min="382" max="382" width="9.85546875" style="70"/>
    <col min="383" max="383" width="9.85546875" style="71"/>
    <col min="384" max="384" width="9.85546875" style="126"/>
    <col min="385" max="385" width="9.85546875" style="124"/>
    <col min="386" max="386" width="9.85546875" style="84"/>
    <col min="387" max="387" width="9.85546875" style="127"/>
    <col min="388" max="390" width="9.85546875" style="82"/>
    <col min="391" max="391" width="9.85546875" style="70"/>
    <col min="392" max="16384" width="9.85546875" style="74"/>
  </cols>
  <sheetData/>
  <sortState ref="A871:CZ880">
    <sortCondition ref="C871:C880"/>
  </sortState>
  <pageMargins left="0" right="0" top="0" bottom="0" header="0.31496062992126" footer="0.31496062992126"/>
  <pageSetup paperSize="9" scale="7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1"/>
  <sheetViews>
    <sheetView zoomScaleNormal="100" workbookViewId="0">
      <selection sqref="A1:XFD1048576"/>
    </sheetView>
  </sheetViews>
  <sheetFormatPr defaultColWidth="17.28515625" defaultRowHeight="15" customHeight="1"/>
  <cols>
    <col min="1" max="1" width="17.28515625" style="88"/>
    <col min="2" max="2" width="17.28515625" style="89"/>
    <col min="3" max="3" width="17.28515625" style="90"/>
    <col min="4" max="5" width="17.28515625" style="91"/>
    <col min="6" max="6" width="17.28515625" style="99"/>
    <col min="7" max="16384" width="17.28515625" style="87"/>
  </cols>
  <sheetData/>
  <pageMargins left="0.8" right="0.2" top="0.25" bottom="0.2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S1"/>
  <sheetViews>
    <sheetView zoomScaleNormal="100" workbookViewId="0">
      <pane xSplit="4" ySplit="1" topLeftCell="E2" activePane="bottomRight" state="frozen"/>
      <selection pane="topRight" activeCell="E1" sqref="E1"/>
      <selection pane="bottomLeft" activeCell="A8" sqref="A8"/>
      <selection pane="bottomRight" sqref="A1:XFD1048576"/>
    </sheetView>
  </sheetViews>
  <sheetFormatPr defaultColWidth="17.28515625" defaultRowHeight="15" customHeight="1"/>
  <cols>
    <col min="1" max="3" width="17.28515625" style="78"/>
    <col min="4" max="4" width="17.28515625" style="79"/>
    <col min="5" max="6" width="17.28515625" style="75"/>
    <col min="7" max="9" width="17.28515625" style="76"/>
    <col min="10" max="11" width="17.28515625" style="75"/>
    <col min="12" max="14" width="17.28515625" style="76"/>
    <col min="15" max="15" width="17.28515625" style="80"/>
    <col min="16" max="18" width="17.28515625" style="77"/>
    <col min="19" max="19" width="17.28515625" style="93"/>
    <col min="20" max="16384" width="17.28515625" style="77"/>
  </cols>
  <sheetData/>
  <pageMargins left="0.59055118110236227" right="0.11811023622047245" top="0.23622047244094491" bottom="0" header="0.31496062992125984" footer="3.937007874015748E-2"/>
  <pageSetup paperSize="9" scale="80" orientation="portrait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workbookViewId="0"/>
  </sheetViews>
  <sheetFormatPr defaultColWidth="17.28515625" defaultRowHeight="15" customHeight="1"/>
  <cols>
    <col min="1" max="1" width="8" customWidth="1"/>
    <col min="2" max="2" width="11.85546875" customWidth="1"/>
    <col min="3" max="3" width="18" hidden="1" customWidth="1"/>
    <col min="4" max="4" width="28.7109375" hidden="1" customWidth="1"/>
    <col min="5" max="9" width="19.140625" hidden="1" customWidth="1"/>
    <col min="10" max="10" width="21.140625" hidden="1" customWidth="1"/>
    <col min="11" max="15" width="24.42578125" hidden="1" customWidth="1"/>
    <col min="16" max="16" width="0" hidden="1" customWidth="1"/>
    <col min="17" max="18" width="8" customWidth="1"/>
    <col min="19" max="26" width="17.28515625" customWidth="1"/>
    <col min="27" max="35" width="8" customWidth="1"/>
  </cols>
  <sheetData>
    <row r="1" spans="1:26" ht="15.75" customHeight="1">
      <c r="A1" s="131" t="s">
        <v>1</v>
      </c>
      <c r="B1" s="132"/>
      <c r="C1" s="132"/>
      <c r="D1" s="132"/>
      <c r="E1" s="131" t="s">
        <v>2</v>
      </c>
      <c r="F1" s="132"/>
      <c r="G1" s="132"/>
      <c r="H1" s="132"/>
      <c r="I1" s="132"/>
      <c r="J1" s="1"/>
      <c r="K1" s="1"/>
      <c r="L1" s="1"/>
      <c r="M1" s="1"/>
      <c r="N1" s="4"/>
      <c r="O1" s="1"/>
      <c r="P1" s="5"/>
      <c r="Q1" s="6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34" t="s">
        <v>3</v>
      </c>
      <c r="B2" s="132"/>
      <c r="C2" s="132"/>
      <c r="D2" s="132"/>
      <c r="E2" s="134" t="s">
        <v>4</v>
      </c>
      <c r="F2" s="132"/>
      <c r="G2" s="132"/>
      <c r="H2" s="132"/>
      <c r="I2" s="132"/>
      <c r="J2" s="3"/>
      <c r="K2" s="3"/>
      <c r="L2" s="3"/>
      <c r="M2" s="3"/>
      <c r="N2" s="8"/>
      <c r="O2" s="3"/>
      <c r="P2" s="9"/>
      <c r="Q2" s="10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33" t="s">
        <v>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1"/>
      <c r="R3" s="2"/>
      <c r="S3" s="2"/>
      <c r="T3" s="2"/>
      <c r="U3" s="2"/>
      <c r="V3" s="2"/>
      <c r="W3" s="2"/>
      <c r="X3" s="2"/>
      <c r="Y3" s="2"/>
      <c r="Z3" s="2"/>
    </row>
    <row r="4" spans="1:26" ht="43.5" customHeight="1">
      <c r="A4" s="13" t="s">
        <v>7</v>
      </c>
      <c r="B4" s="13" t="s">
        <v>8</v>
      </c>
      <c r="C4" s="13" t="s">
        <v>9</v>
      </c>
      <c r="D4" s="13" t="s">
        <v>10</v>
      </c>
      <c r="E4" s="13" t="s">
        <v>11</v>
      </c>
      <c r="F4" s="13" t="s">
        <v>12</v>
      </c>
      <c r="G4" s="13" t="s">
        <v>13</v>
      </c>
      <c r="H4" s="13" t="s">
        <v>14</v>
      </c>
      <c r="I4" s="13" t="s">
        <v>15</v>
      </c>
      <c r="J4" s="13" t="s">
        <v>16</v>
      </c>
      <c r="K4" s="13" t="s">
        <v>17</v>
      </c>
      <c r="L4" s="13" t="s">
        <v>18</v>
      </c>
      <c r="M4" s="13" t="s">
        <v>19</v>
      </c>
      <c r="N4" s="13" t="s">
        <v>20</v>
      </c>
      <c r="O4" s="13" t="s">
        <v>21</v>
      </c>
      <c r="P4" s="14" t="s">
        <v>22</v>
      </c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5" customHeight="1">
      <c r="A5" s="15">
        <v>1</v>
      </c>
      <c r="B5" s="136" t="s">
        <v>24</v>
      </c>
      <c r="C5" s="17" t="s">
        <v>25</v>
      </c>
      <c r="D5" s="18" t="s">
        <v>26</v>
      </c>
      <c r="E5" s="19"/>
      <c r="F5" s="20"/>
      <c r="G5" s="12"/>
      <c r="H5" s="21"/>
      <c r="I5" s="12"/>
      <c r="J5" s="21"/>
      <c r="K5" s="12"/>
      <c r="L5" s="21"/>
      <c r="M5" s="12"/>
      <c r="N5" s="21"/>
      <c r="O5" s="22"/>
      <c r="P5" s="23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5" customHeight="1">
      <c r="A6" s="15">
        <v>2</v>
      </c>
      <c r="B6" s="132"/>
      <c r="C6" s="17" t="s">
        <v>27</v>
      </c>
      <c r="D6" s="18" t="s">
        <v>28</v>
      </c>
      <c r="E6" s="12"/>
      <c r="F6" s="12"/>
      <c r="G6" s="12"/>
      <c r="H6" s="12"/>
      <c r="I6" s="12"/>
      <c r="J6" s="12"/>
      <c r="K6" s="25"/>
      <c r="L6" s="12"/>
      <c r="M6" s="12"/>
      <c r="N6" s="12"/>
      <c r="O6" s="12"/>
      <c r="P6" s="26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5" customHeight="1">
      <c r="A7" s="15">
        <v>3</v>
      </c>
      <c r="B7" s="132"/>
      <c r="C7" s="17" t="s">
        <v>29</v>
      </c>
      <c r="D7" s="18" t="s">
        <v>30</v>
      </c>
      <c r="E7" s="12"/>
      <c r="F7" s="12"/>
      <c r="G7" s="12"/>
      <c r="H7" s="12"/>
      <c r="I7" s="12"/>
      <c r="J7" s="12"/>
      <c r="K7" s="25"/>
      <c r="L7" s="12"/>
      <c r="M7" s="12"/>
      <c r="N7" s="12"/>
      <c r="O7" s="12"/>
      <c r="P7" s="26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5" customHeight="1">
      <c r="A8" s="15">
        <v>4</v>
      </c>
      <c r="B8" s="136" t="s">
        <v>31</v>
      </c>
      <c r="C8" s="17" t="s">
        <v>32</v>
      </c>
      <c r="D8" s="18" t="s">
        <v>33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26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5" customHeight="1">
      <c r="A9" s="15">
        <v>5</v>
      </c>
      <c r="B9" s="132"/>
      <c r="C9" s="17" t="s">
        <v>34</v>
      </c>
      <c r="D9" s="18" t="s">
        <v>35</v>
      </c>
      <c r="E9" s="27"/>
      <c r="F9" s="19"/>
      <c r="G9" s="19"/>
      <c r="H9" s="19"/>
      <c r="I9" s="19"/>
      <c r="J9" s="19"/>
      <c r="K9" s="19"/>
      <c r="L9" s="19"/>
      <c r="M9" s="19"/>
      <c r="N9" s="19"/>
      <c r="O9" s="19"/>
      <c r="P9" s="26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5" customHeight="1">
      <c r="A10" s="15">
        <v>6</v>
      </c>
      <c r="B10" s="132"/>
      <c r="C10" s="17" t="s">
        <v>36</v>
      </c>
      <c r="D10" s="18" t="s">
        <v>37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26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5" customHeight="1">
      <c r="A11" s="15">
        <v>7</v>
      </c>
      <c r="B11" s="132"/>
      <c r="C11" s="17" t="s">
        <v>38</v>
      </c>
      <c r="D11" s="18" t="s">
        <v>39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26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5" customHeight="1">
      <c r="A12" s="15">
        <v>8</v>
      </c>
      <c r="B12" s="136" t="s">
        <v>40</v>
      </c>
      <c r="C12" s="17" t="s">
        <v>41</v>
      </c>
      <c r="D12" s="18" t="s">
        <v>42</v>
      </c>
      <c r="E12" s="12"/>
      <c r="F12" s="19"/>
      <c r="G12" s="12"/>
      <c r="H12" s="19"/>
      <c r="I12" s="19"/>
      <c r="J12" s="19"/>
      <c r="K12" s="19"/>
      <c r="L12" s="19"/>
      <c r="M12" s="19"/>
      <c r="N12" s="19"/>
      <c r="O12" s="19"/>
      <c r="P12" s="26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5" customHeight="1">
      <c r="A13" s="15"/>
      <c r="B13" s="132"/>
      <c r="C13" s="17" t="s">
        <v>43</v>
      </c>
      <c r="D13" s="18" t="s">
        <v>44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26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5" customHeight="1">
      <c r="A14" s="15">
        <v>9</v>
      </c>
      <c r="B14" s="132"/>
      <c r="C14" s="17" t="s">
        <v>45</v>
      </c>
      <c r="D14" s="18" t="s">
        <v>46</v>
      </c>
      <c r="E14" s="12"/>
      <c r="F14" s="12"/>
      <c r="G14" s="12"/>
      <c r="H14" s="25"/>
      <c r="I14" s="25"/>
      <c r="J14" s="12"/>
      <c r="K14" s="25"/>
      <c r="L14" s="12"/>
      <c r="M14" s="28"/>
      <c r="N14" s="28"/>
      <c r="O14" s="19"/>
      <c r="P14" s="26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5" customHeight="1">
      <c r="A15" s="15">
        <v>10</v>
      </c>
      <c r="B15" s="136" t="s">
        <v>48</v>
      </c>
      <c r="C15" s="17" t="s">
        <v>49</v>
      </c>
      <c r="D15" s="18" t="s">
        <v>50</v>
      </c>
      <c r="E15" s="19"/>
      <c r="F15" s="20"/>
      <c r="G15" s="12"/>
      <c r="H15" s="21"/>
      <c r="I15" s="12"/>
      <c r="J15" s="21"/>
      <c r="K15" s="25"/>
      <c r="L15" s="20"/>
      <c r="M15" s="12"/>
      <c r="N15" s="12"/>
      <c r="O15" s="20"/>
      <c r="P15" s="26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5" customHeight="1">
      <c r="A16" s="15">
        <v>11</v>
      </c>
      <c r="B16" s="132"/>
      <c r="C16" s="17" t="s">
        <v>51</v>
      </c>
      <c r="D16" s="18" t="s">
        <v>52</v>
      </c>
      <c r="E16" s="12"/>
      <c r="F16" s="29"/>
      <c r="G16" s="12"/>
      <c r="H16" s="30"/>
      <c r="I16" s="12"/>
      <c r="J16" s="30"/>
      <c r="K16" s="25"/>
      <c r="L16" s="29"/>
      <c r="M16" s="12"/>
      <c r="N16" s="30"/>
      <c r="O16" s="12"/>
      <c r="P16" s="23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5" customHeight="1">
      <c r="A17" s="15"/>
      <c r="B17" s="132"/>
      <c r="C17" s="17" t="s">
        <v>53</v>
      </c>
      <c r="D17" s="18" t="s">
        <v>54</v>
      </c>
      <c r="E17" s="12"/>
      <c r="F17" s="12"/>
      <c r="G17" s="12"/>
      <c r="H17" s="12"/>
      <c r="I17" s="12"/>
      <c r="J17" s="12"/>
      <c r="K17" s="25"/>
      <c r="L17" s="12"/>
      <c r="M17" s="12"/>
      <c r="N17" s="12"/>
      <c r="O17" s="12"/>
      <c r="P17" s="26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5" customHeight="1">
      <c r="A18" s="15">
        <v>12</v>
      </c>
      <c r="B18" s="132"/>
      <c r="C18" s="17" t="s">
        <v>55</v>
      </c>
      <c r="D18" s="18" t="s">
        <v>56</v>
      </c>
      <c r="E18" s="12"/>
      <c r="F18" s="29"/>
      <c r="G18" s="12"/>
      <c r="H18" s="12"/>
      <c r="I18" s="12"/>
      <c r="J18" s="12"/>
      <c r="K18" s="12"/>
      <c r="L18" s="30"/>
      <c r="M18" s="12"/>
      <c r="N18" s="12"/>
      <c r="O18" s="12"/>
      <c r="P18" s="23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5" customHeight="1">
      <c r="A19" s="15">
        <v>13</v>
      </c>
      <c r="B19" s="132"/>
      <c r="C19" s="17" t="s">
        <v>57</v>
      </c>
      <c r="D19" s="18" t="s">
        <v>58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6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5" customHeight="1">
      <c r="A20" s="15">
        <v>14</v>
      </c>
      <c r="B20" s="132"/>
      <c r="C20" s="17" t="s">
        <v>59</v>
      </c>
      <c r="D20" s="18" t="s">
        <v>60</v>
      </c>
      <c r="E20" s="24"/>
      <c r="F20" s="24"/>
      <c r="G20" s="24"/>
      <c r="H20" s="31"/>
      <c r="I20" s="31"/>
      <c r="J20" s="24"/>
      <c r="K20" s="31"/>
      <c r="L20" s="31"/>
      <c r="M20" s="25"/>
      <c r="N20" s="25"/>
      <c r="O20" s="25"/>
      <c r="P20" s="26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3.5" customHeight="1">
      <c r="A21" s="13" t="s">
        <v>61</v>
      </c>
      <c r="B21" s="13" t="s">
        <v>62</v>
      </c>
      <c r="C21" s="32" t="s">
        <v>63</v>
      </c>
      <c r="D21" s="33" t="s">
        <v>64</v>
      </c>
      <c r="E21" s="13" t="s">
        <v>65</v>
      </c>
      <c r="F21" s="13" t="s">
        <v>66</v>
      </c>
      <c r="G21" s="13" t="s">
        <v>67</v>
      </c>
      <c r="H21" s="13" t="s">
        <v>68</v>
      </c>
      <c r="I21" s="13" t="s">
        <v>69</v>
      </c>
      <c r="J21" s="34" t="s">
        <v>70</v>
      </c>
      <c r="K21" s="13" t="s">
        <v>71</v>
      </c>
      <c r="L21" s="13" t="s">
        <v>72</v>
      </c>
      <c r="M21" s="13" t="s">
        <v>73</v>
      </c>
      <c r="N21" s="13" t="s">
        <v>74</v>
      </c>
      <c r="O21" s="13" t="s">
        <v>75</v>
      </c>
      <c r="P21" s="35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3.5" customHeight="1">
      <c r="A22" s="15">
        <v>16</v>
      </c>
      <c r="B22" s="136" t="s">
        <v>76</v>
      </c>
      <c r="C22" s="17" t="s">
        <v>77</v>
      </c>
      <c r="D22" s="18" t="s">
        <v>78</v>
      </c>
      <c r="E22" s="12"/>
      <c r="F22" s="20"/>
      <c r="G22" s="12"/>
      <c r="H22" s="12"/>
      <c r="I22" s="12"/>
      <c r="J22" s="21"/>
      <c r="K22" s="12"/>
      <c r="L22" s="21"/>
      <c r="M22" s="12"/>
      <c r="N22" s="12"/>
      <c r="O22" s="36"/>
      <c r="P22" s="23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3.5" customHeight="1">
      <c r="A23" s="15">
        <v>17</v>
      </c>
      <c r="B23" s="132"/>
      <c r="C23" s="17" t="s">
        <v>79</v>
      </c>
      <c r="D23" s="18" t="s">
        <v>80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26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3.5" customHeight="1">
      <c r="A24" s="15">
        <v>18</v>
      </c>
      <c r="B24" s="132"/>
      <c r="C24" s="17" t="s">
        <v>81</v>
      </c>
      <c r="D24" s="18" t="s">
        <v>82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6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3.5" customHeight="1">
      <c r="A25" s="15">
        <v>20</v>
      </c>
      <c r="B25" s="16" t="s">
        <v>83</v>
      </c>
      <c r="C25" s="17" t="s">
        <v>84</v>
      </c>
      <c r="D25" s="18" t="s">
        <v>85</v>
      </c>
      <c r="E25" s="37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6"/>
      <c r="Q25" s="38"/>
      <c r="R25" s="38"/>
      <c r="S25" s="2"/>
      <c r="T25" s="2"/>
      <c r="U25" s="2"/>
      <c r="V25" s="2"/>
      <c r="W25" s="2"/>
      <c r="X25" s="2"/>
      <c r="Y25" s="2"/>
      <c r="Z25" s="2"/>
    </row>
    <row r="26" spans="1:26" ht="43.5" customHeight="1">
      <c r="A26" s="15">
        <v>21</v>
      </c>
      <c r="B26" s="136" t="s">
        <v>86</v>
      </c>
      <c r="C26" s="17" t="s">
        <v>87</v>
      </c>
      <c r="D26" s="18" t="s">
        <v>88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6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01.25" customHeight="1">
      <c r="A27" s="15">
        <v>22</v>
      </c>
      <c r="B27" s="132"/>
      <c r="C27" s="17" t="s">
        <v>89</v>
      </c>
      <c r="D27" s="18" t="s">
        <v>90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26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3.5" customHeight="1">
      <c r="A28" s="15">
        <v>23</v>
      </c>
      <c r="B28" s="132"/>
      <c r="C28" s="17" t="s">
        <v>91</v>
      </c>
      <c r="D28" s="18" t="s">
        <v>92</v>
      </c>
      <c r="E28" s="139"/>
      <c r="F28" s="139"/>
      <c r="G28" s="139"/>
      <c r="H28" s="141"/>
      <c r="I28" s="141"/>
      <c r="J28" s="138"/>
      <c r="K28" s="139"/>
      <c r="L28" s="39"/>
      <c r="M28" s="138"/>
      <c r="N28" s="28"/>
      <c r="O28" s="137"/>
      <c r="P28" s="140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3.5" customHeight="1">
      <c r="A29" s="15">
        <v>24</v>
      </c>
      <c r="B29" s="132"/>
      <c r="C29" s="17" t="s">
        <v>93</v>
      </c>
      <c r="D29" s="18" t="s">
        <v>94</v>
      </c>
      <c r="E29" s="132"/>
      <c r="F29" s="132"/>
      <c r="G29" s="132"/>
      <c r="H29" s="132"/>
      <c r="I29" s="132"/>
      <c r="J29" s="132"/>
      <c r="K29" s="132"/>
      <c r="L29" s="20"/>
      <c r="M29" s="132"/>
      <c r="N29" s="20"/>
      <c r="O29" s="132"/>
      <c r="P29" s="13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3.5" customHeight="1">
      <c r="A30" s="15">
        <v>25</v>
      </c>
      <c r="B30" s="136" t="s">
        <v>95</v>
      </c>
      <c r="C30" s="17" t="s">
        <v>96</v>
      </c>
      <c r="D30" s="18" t="s">
        <v>97</v>
      </c>
      <c r="E30" s="12"/>
      <c r="F30" s="29"/>
      <c r="G30" s="12"/>
      <c r="H30" s="21"/>
      <c r="I30" s="12"/>
      <c r="J30" s="21"/>
      <c r="K30" s="12"/>
      <c r="L30" s="20"/>
      <c r="M30" s="12"/>
      <c r="N30" s="21"/>
      <c r="O30" s="12"/>
      <c r="P30" s="23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3.5" customHeight="1">
      <c r="A31" s="15">
        <v>26</v>
      </c>
      <c r="B31" s="132"/>
      <c r="C31" s="17" t="s">
        <v>98</v>
      </c>
      <c r="D31" s="18" t="s">
        <v>99</v>
      </c>
      <c r="E31" s="12"/>
      <c r="F31" s="12"/>
      <c r="G31" s="20"/>
      <c r="H31" s="12"/>
      <c r="I31" s="12"/>
      <c r="J31" s="12"/>
      <c r="K31" s="40"/>
      <c r="L31" s="20"/>
      <c r="M31" s="19"/>
      <c r="N31" s="21"/>
      <c r="O31" s="12"/>
      <c r="P31" s="23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43.5" customHeight="1">
      <c r="A32" s="15">
        <v>27</v>
      </c>
      <c r="B32" s="132"/>
      <c r="C32" s="17" t="s">
        <v>100</v>
      </c>
      <c r="D32" s="18" t="s">
        <v>101</v>
      </c>
      <c r="E32" s="19"/>
      <c r="F32" s="20"/>
      <c r="G32" s="12"/>
      <c r="H32" s="12"/>
      <c r="I32" s="12"/>
      <c r="J32" s="12"/>
      <c r="K32" s="40"/>
      <c r="L32" s="20"/>
      <c r="M32" s="19"/>
      <c r="N32" s="21"/>
      <c r="O32" s="41"/>
      <c r="P32" s="23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3.5" customHeight="1">
      <c r="A33" s="15">
        <v>28</v>
      </c>
      <c r="B33" s="132"/>
      <c r="C33" s="17" t="s">
        <v>102</v>
      </c>
      <c r="D33" s="18" t="s">
        <v>103</v>
      </c>
      <c r="E33" s="12"/>
      <c r="F33" s="29"/>
      <c r="G33" s="12"/>
      <c r="H33" s="12"/>
      <c r="I33" s="12"/>
      <c r="J33" s="12"/>
      <c r="K33" s="40"/>
      <c r="L33" s="29"/>
      <c r="M33" s="12"/>
      <c r="N33" s="30"/>
      <c r="O33" s="12"/>
      <c r="P33" s="23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3.5" customHeight="1">
      <c r="A34" s="15">
        <v>29</v>
      </c>
      <c r="B34" s="136" t="s">
        <v>104</v>
      </c>
      <c r="C34" s="17" t="s">
        <v>105</v>
      </c>
      <c r="D34" s="18" t="s">
        <v>106</v>
      </c>
      <c r="E34" s="12"/>
      <c r="F34" s="12"/>
      <c r="G34" s="42"/>
      <c r="H34" s="42"/>
      <c r="I34" s="42"/>
      <c r="J34" s="42"/>
      <c r="K34" s="12"/>
      <c r="L34" s="42"/>
      <c r="M34" s="42"/>
      <c r="N34" s="42"/>
      <c r="O34" s="42"/>
      <c r="P34" s="26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3.5" customHeight="1">
      <c r="A35" s="15">
        <v>30</v>
      </c>
      <c r="B35" s="132"/>
      <c r="C35" s="17" t="s">
        <v>107</v>
      </c>
      <c r="D35" s="18" t="s">
        <v>108</v>
      </c>
      <c r="E35" s="25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26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43.5" customHeight="1">
      <c r="A36" s="15">
        <v>31</v>
      </c>
      <c r="B36" s="132"/>
      <c r="C36" s="17" t="s">
        <v>109</v>
      </c>
      <c r="D36" s="18" t="s">
        <v>110</v>
      </c>
      <c r="E36" s="19"/>
      <c r="F36" s="19"/>
      <c r="G36" s="19"/>
      <c r="H36" s="19"/>
      <c r="I36" s="19"/>
      <c r="J36" s="19"/>
      <c r="K36" s="12"/>
      <c r="L36" s="19"/>
      <c r="M36" s="19"/>
      <c r="N36" s="42"/>
      <c r="O36" s="19"/>
      <c r="P36" s="26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3.5" customHeight="1">
      <c r="A37" s="15"/>
      <c r="B37" s="16"/>
      <c r="C37" s="17" t="s">
        <v>111</v>
      </c>
      <c r="D37" s="18" t="s">
        <v>112</v>
      </c>
      <c r="E37" s="19"/>
      <c r="F37" s="19"/>
      <c r="G37" s="19"/>
      <c r="H37" s="19"/>
      <c r="I37" s="42"/>
      <c r="J37" s="12"/>
      <c r="K37" s="25"/>
      <c r="L37" s="25"/>
      <c r="M37" s="42"/>
      <c r="N37" s="25"/>
      <c r="O37" s="25"/>
      <c r="P37" s="26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3.5" customHeight="1">
      <c r="A38" s="13" t="s">
        <v>113</v>
      </c>
      <c r="B38" s="13" t="s">
        <v>114</v>
      </c>
      <c r="C38" s="32" t="s">
        <v>115</v>
      </c>
      <c r="D38" s="33" t="s">
        <v>116</v>
      </c>
      <c r="E38" s="13" t="s">
        <v>117</v>
      </c>
      <c r="F38" s="13" t="s">
        <v>118</v>
      </c>
      <c r="G38" s="13" t="s">
        <v>119</v>
      </c>
      <c r="H38" s="13" t="s">
        <v>120</v>
      </c>
      <c r="I38" s="13" t="s">
        <v>121</v>
      </c>
      <c r="J38" s="13" t="s">
        <v>122</v>
      </c>
      <c r="K38" s="13" t="s">
        <v>123</v>
      </c>
      <c r="L38" s="13" t="s">
        <v>124</v>
      </c>
      <c r="M38" s="13" t="s">
        <v>125</v>
      </c>
      <c r="N38" s="13" t="s">
        <v>126</v>
      </c>
      <c r="O38" s="13" t="s">
        <v>127</v>
      </c>
      <c r="P38" s="35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3.5" customHeight="1">
      <c r="A39" s="15">
        <v>32</v>
      </c>
      <c r="B39" s="136" t="s">
        <v>128</v>
      </c>
      <c r="C39" s="17" t="s">
        <v>129</v>
      </c>
      <c r="D39" s="18" t="s">
        <v>130</v>
      </c>
      <c r="E39" s="19"/>
      <c r="F39" s="19"/>
      <c r="G39" s="19"/>
      <c r="H39" s="19"/>
      <c r="I39" s="19"/>
      <c r="J39" s="43"/>
      <c r="K39" s="44"/>
      <c r="L39" s="19"/>
      <c r="M39" s="19"/>
      <c r="N39" s="19"/>
      <c r="O39" s="19"/>
      <c r="P39" s="45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3.5" customHeight="1">
      <c r="A40" s="15">
        <v>33</v>
      </c>
      <c r="B40" s="132"/>
      <c r="C40" s="17" t="s">
        <v>131</v>
      </c>
      <c r="D40" s="18" t="s">
        <v>132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45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43.5" customHeight="1">
      <c r="A41" s="15">
        <v>34</v>
      </c>
      <c r="B41" s="132"/>
      <c r="C41" s="17" t="s">
        <v>133</v>
      </c>
      <c r="D41" s="18" t="s">
        <v>134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45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3.5" customHeight="1">
      <c r="A42" s="15">
        <v>35</v>
      </c>
      <c r="B42" s="136" t="s">
        <v>135</v>
      </c>
      <c r="C42" s="17" t="s">
        <v>136</v>
      </c>
      <c r="D42" s="18" t="s">
        <v>137</v>
      </c>
      <c r="E42" s="19"/>
      <c r="F42" s="19"/>
      <c r="G42" s="20"/>
      <c r="H42" s="12"/>
      <c r="I42" s="12"/>
      <c r="J42" s="12"/>
      <c r="K42" s="37"/>
      <c r="L42" s="20"/>
      <c r="M42" s="29"/>
      <c r="N42" s="12"/>
      <c r="O42" s="41"/>
      <c r="P42" s="7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43.5" customHeight="1">
      <c r="A43" s="15">
        <v>36</v>
      </c>
      <c r="B43" s="132"/>
      <c r="C43" s="17" t="s">
        <v>138</v>
      </c>
      <c r="D43" s="18" t="s">
        <v>139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45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3.5" customHeight="1">
      <c r="A44" s="15">
        <v>37</v>
      </c>
      <c r="B44" s="16" t="s">
        <v>140</v>
      </c>
      <c r="C44" s="17" t="s">
        <v>141</v>
      </c>
      <c r="D44" s="18" t="s">
        <v>142</v>
      </c>
      <c r="E44" s="19"/>
      <c r="F44" s="19"/>
      <c r="G44" s="19"/>
      <c r="H44" s="19"/>
      <c r="I44" s="19"/>
      <c r="J44" s="12"/>
      <c r="K44" s="12"/>
      <c r="L44" s="12"/>
      <c r="M44" s="12"/>
      <c r="N44" s="12"/>
      <c r="O44" s="12"/>
      <c r="P44" s="45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63" customHeight="1">
      <c r="A45" s="15">
        <v>38</v>
      </c>
      <c r="B45" s="136" t="s">
        <v>143</v>
      </c>
      <c r="C45" s="17" t="s">
        <v>144</v>
      </c>
      <c r="D45" s="18" t="s">
        <v>145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22"/>
      <c r="P45" s="45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43.5" customHeight="1">
      <c r="A46" s="15">
        <v>39</v>
      </c>
      <c r="B46" s="132"/>
      <c r="C46" s="17" t="s">
        <v>146</v>
      </c>
      <c r="D46" s="18" t="s">
        <v>147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45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43.5" customHeight="1">
      <c r="A47" s="15">
        <v>40</v>
      </c>
      <c r="B47" s="132"/>
      <c r="C47" s="17" t="s">
        <v>148</v>
      </c>
      <c r="D47" s="18" t="s">
        <v>149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45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43.5" customHeight="1">
      <c r="A48" s="15">
        <v>41</v>
      </c>
      <c r="B48" s="46" t="s">
        <v>150</v>
      </c>
      <c r="C48" s="17" t="s">
        <v>151</v>
      </c>
      <c r="D48" s="18" t="s">
        <v>152</v>
      </c>
      <c r="E48" s="25"/>
      <c r="F48" s="19"/>
      <c r="G48" s="19"/>
      <c r="H48" s="25"/>
      <c r="I48" s="25"/>
      <c r="J48" s="19"/>
      <c r="K48" s="19"/>
      <c r="L48" s="19"/>
      <c r="M48" s="19"/>
      <c r="N48" s="19"/>
      <c r="O48" s="19"/>
      <c r="P48" s="26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43.5" customHeight="1">
      <c r="A49" s="15">
        <v>42</v>
      </c>
      <c r="B49" s="46" t="s">
        <v>153</v>
      </c>
      <c r="C49" s="17" t="s">
        <v>154</v>
      </c>
      <c r="D49" s="18" t="s">
        <v>155</v>
      </c>
      <c r="E49" s="12"/>
      <c r="F49" s="12"/>
      <c r="G49" s="12"/>
      <c r="H49" s="12"/>
      <c r="I49" s="12"/>
      <c r="J49" s="25"/>
      <c r="K49" s="12"/>
      <c r="L49" s="12"/>
      <c r="M49" s="12"/>
      <c r="N49" s="12"/>
      <c r="O49" s="12"/>
      <c r="P49" s="26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43.5" customHeight="1">
      <c r="A50" s="15">
        <v>43</v>
      </c>
      <c r="B50" s="135" t="s">
        <v>156</v>
      </c>
      <c r="C50" s="17" t="s">
        <v>157</v>
      </c>
      <c r="D50" s="18" t="s">
        <v>158</v>
      </c>
      <c r="E50" s="25"/>
      <c r="F50" s="142"/>
      <c r="G50" s="25"/>
      <c r="H50" s="12"/>
      <c r="I50" s="48"/>
      <c r="J50" s="25"/>
      <c r="K50" s="48"/>
      <c r="L50" s="12"/>
      <c r="M50" s="48"/>
      <c r="N50" s="48"/>
      <c r="O50" s="48"/>
      <c r="P50" s="26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43.5" customHeight="1">
      <c r="A51" s="15">
        <v>44</v>
      </c>
      <c r="B51" s="132"/>
      <c r="C51" s="17" t="s">
        <v>159</v>
      </c>
      <c r="D51" s="18" t="s">
        <v>160</v>
      </c>
      <c r="E51" s="25"/>
      <c r="F51" s="132"/>
      <c r="G51" s="25"/>
      <c r="H51" s="48"/>
      <c r="I51" s="25"/>
      <c r="J51" s="25"/>
      <c r="K51" s="12"/>
      <c r="L51" s="12"/>
      <c r="M51" s="12"/>
      <c r="N51" s="12"/>
      <c r="O51" s="12"/>
      <c r="P51" s="26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43.5" customHeight="1">
      <c r="A52" s="15">
        <v>45</v>
      </c>
      <c r="B52" s="132"/>
      <c r="C52" s="17" t="s">
        <v>161</v>
      </c>
      <c r="D52" s="18" t="s">
        <v>162</v>
      </c>
      <c r="E52" s="25"/>
      <c r="F52" s="132"/>
      <c r="G52" s="25"/>
      <c r="H52" s="25"/>
      <c r="I52" s="25"/>
      <c r="J52" s="25"/>
      <c r="K52" s="12"/>
      <c r="L52" s="19"/>
      <c r="M52" s="19"/>
      <c r="N52" s="19"/>
      <c r="O52" s="19"/>
      <c r="P52" s="26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3.5" customHeight="1">
      <c r="A53" s="15">
        <v>46</v>
      </c>
      <c r="B53" s="132"/>
      <c r="C53" s="17" t="s">
        <v>163</v>
      </c>
      <c r="D53" s="18" t="s">
        <v>164</v>
      </c>
      <c r="E53" s="25"/>
      <c r="F53" s="132"/>
      <c r="G53" s="25"/>
      <c r="H53" s="12"/>
      <c r="I53" s="25"/>
      <c r="J53" s="25"/>
      <c r="K53" s="48"/>
      <c r="L53" s="12"/>
      <c r="M53" s="12"/>
      <c r="N53" s="12"/>
      <c r="O53" s="12"/>
      <c r="P53" s="26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43.5" customHeight="1">
      <c r="A54" s="15">
        <v>47</v>
      </c>
      <c r="B54" s="132"/>
      <c r="C54" s="17" t="s">
        <v>165</v>
      </c>
      <c r="D54" s="18" t="s">
        <v>166</v>
      </c>
      <c r="E54" s="25"/>
      <c r="F54" s="132"/>
      <c r="G54" s="48"/>
      <c r="H54" s="48"/>
      <c r="I54" s="48"/>
      <c r="J54" s="48"/>
      <c r="K54" s="12"/>
      <c r="L54" s="48"/>
      <c r="M54" s="12"/>
      <c r="N54" s="48"/>
      <c r="O54" s="49"/>
      <c r="P54" s="26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3.5" customHeight="1">
      <c r="A55" s="15"/>
      <c r="B55" s="132"/>
      <c r="C55" s="17" t="s">
        <v>167</v>
      </c>
      <c r="D55" s="18" t="s">
        <v>168</v>
      </c>
      <c r="E55" s="25"/>
      <c r="F55" s="132"/>
      <c r="G55" s="25"/>
      <c r="H55" s="25"/>
      <c r="I55" s="25"/>
      <c r="J55" s="25"/>
      <c r="K55" s="48"/>
      <c r="L55" s="12"/>
      <c r="M55" s="48"/>
      <c r="N55" s="12"/>
      <c r="O55" s="48"/>
      <c r="P55" s="26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3.5" customHeight="1">
      <c r="A56" s="15">
        <v>44</v>
      </c>
      <c r="B56" s="135" t="s">
        <v>169</v>
      </c>
      <c r="C56" s="50" t="s">
        <v>170</v>
      </c>
      <c r="D56" s="18" t="s">
        <v>171</v>
      </c>
      <c r="E56" s="47"/>
      <c r="F56" s="20"/>
      <c r="G56" s="12"/>
      <c r="H56" s="12"/>
      <c r="I56" s="12"/>
      <c r="J56" s="42"/>
      <c r="K56" s="12"/>
      <c r="L56" s="42"/>
      <c r="M56" s="42"/>
      <c r="N56" s="42"/>
      <c r="O56" s="42"/>
      <c r="P56" s="26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43.5" customHeight="1">
      <c r="A57" s="15">
        <v>45</v>
      </c>
      <c r="B57" s="132"/>
      <c r="C57" s="50" t="s">
        <v>172</v>
      </c>
      <c r="D57" s="18" t="s">
        <v>173</v>
      </c>
      <c r="E57" s="12"/>
      <c r="F57" s="42"/>
      <c r="G57" s="12"/>
      <c r="H57" s="42"/>
      <c r="I57" s="12"/>
      <c r="J57" s="42"/>
      <c r="K57" s="42"/>
      <c r="L57" s="42"/>
      <c r="M57" s="42"/>
      <c r="N57" s="42"/>
      <c r="O57" s="51"/>
      <c r="P57" s="26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43.5" customHeight="1">
      <c r="A58" s="15">
        <v>46</v>
      </c>
      <c r="B58" s="132"/>
      <c r="C58" s="50" t="s">
        <v>174</v>
      </c>
      <c r="D58" s="52" t="s">
        <v>175</v>
      </c>
      <c r="E58" s="43"/>
      <c r="F58" s="53"/>
      <c r="G58" s="42"/>
      <c r="H58" s="42"/>
      <c r="I58" s="42"/>
      <c r="J58" s="42"/>
      <c r="K58" s="12"/>
      <c r="L58" s="42"/>
      <c r="M58" s="42"/>
      <c r="N58" s="42"/>
      <c r="O58" s="12"/>
      <c r="P58" s="26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43.5" customHeight="1">
      <c r="A59" s="15">
        <v>47</v>
      </c>
      <c r="B59" s="132"/>
      <c r="C59" s="50" t="s">
        <v>176</v>
      </c>
      <c r="D59" s="54" t="s">
        <v>177</v>
      </c>
      <c r="E59" s="55"/>
      <c r="F59" s="56"/>
      <c r="G59" s="12"/>
      <c r="H59" s="12"/>
      <c r="I59" s="12"/>
      <c r="J59" s="24"/>
      <c r="K59" s="57"/>
      <c r="L59" s="56"/>
      <c r="M59" s="42"/>
      <c r="N59" s="42"/>
      <c r="O59" s="51"/>
      <c r="P59" s="26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43.5" customHeight="1">
      <c r="A60" s="15">
        <v>48</v>
      </c>
      <c r="B60" s="16" t="s">
        <v>178</v>
      </c>
      <c r="C60" s="50" t="s">
        <v>179</v>
      </c>
      <c r="D60" s="18" t="s">
        <v>180</v>
      </c>
      <c r="E60" s="47"/>
      <c r="F60" s="47"/>
      <c r="G60" s="47"/>
      <c r="H60" s="47"/>
      <c r="I60" s="47"/>
      <c r="J60" s="12"/>
      <c r="K60" s="12"/>
      <c r="L60" s="12"/>
      <c r="M60" s="58"/>
      <c r="N60" s="42"/>
      <c r="O60" s="47"/>
      <c r="P60" s="26"/>
      <c r="Q60" s="2"/>
      <c r="R60" s="2"/>
      <c r="S60" s="2"/>
      <c r="T60" s="2"/>
      <c r="U60" s="2"/>
      <c r="V60" s="2"/>
      <c r="W60" s="2"/>
      <c r="X60" s="2"/>
      <c r="Y60" s="2"/>
      <c r="Z60" s="2"/>
    </row>
  </sheetData>
  <mergeCells count="29">
    <mergeCell ref="I28:I29"/>
    <mergeCell ref="B56:B59"/>
    <mergeCell ref="B45:B47"/>
    <mergeCell ref="B42:B43"/>
    <mergeCell ref="H28:H29"/>
    <mergeCell ref="G28:G29"/>
    <mergeCell ref="F50:F55"/>
    <mergeCell ref="F28:F29"/>
    <mergeCell ref="E28:E29"/>
    <mergeCell ref="B30:B33"/>
    <mergeCell ref="B39:B41"/>
    <mergeCell ref="B34:B36"/>
    <mergeCell ref="B26:B29"/>
    <mergeCell ref="A1:D1"/>
    <mergeCell ref="E1:I1"/>
    <mergeCell ref="A3:P3"/>
    <mergeCell ref="E2:I2"/>
    <mergeCell ref="B50:B55"/>
    <mergeCell ref="B22:B24"/>
    <mergeCell ref="B15:B20"/>
    <mergeCell ref="B12:B14"/>
    <mergeCell ref="B5:B7"/>
    <mergeCell ref="B8:B11"/>
    <mergeCell ref="A2:D2"/>
    <mergeCell ref="O28:O29"/>
    <mergeCell ref="M28:M29"/>
    <mergeCell ref="K28:K29"/>
    <mergeCell ref="J28:J29"/>
    <mergeCell ref="P28:P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Tổng hợp chung </vt:lpstr>
      <vt:lpstr>1</vt:lpstr>
      <vt:lpstr>2</vt:lpstr>
      <vt:lpstr>3</vt:lpstr>
      <vt:lpstr>HỌP TBM</vt:lpstr>
      <vt:lpstr>'Tổng hợp chung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2018-03-07T07:02:30Z</cp:lastPrinted>
  <dcterms:created xsi:type="dcterms:W3CDTF">2014-12-22T00:23:58Z</dcterms:created>
  <dcterms:modified xsi:type="dcterms:W3CDTF">2018-05-12T00:06:56Z</dcterms:modified>
</cp:coreProperties>
</file>